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KASIM 2019\"/>
    </mc:Choice>
  </mc:AlternateContent>
  <bookViews>
    <workbookView xWindow="480" yWindow="75" windowWidth="9600" windowHeight="6210"/>
  </bookViews>
  <sheets>
    <sheet name="İBEF - ESKİÇAĞ ABD" sheetId="15" r:id="rId1"/>
    <sheet name="İBEF - COĞRAFYA BÖLÜMÜ" sheetId="33" r:id="rId2"/>
    <sheet name="BESYO - SPOR YÖNETİCİLİĞİ ABD" sheetId="34" r:id="rId3"/>
    <sheet name="SAĞLIK BİLİMLERİ FAK. SAĞLIK YÖ" sheetId="38" r:id="rId4"/>
    <sheet name="SAĞLIK BİLİMLERİ FAK.HEMŞİRELİK" sheetId="36" r:id="rId5"/>
  </sheets>
  <definedNames>
    <definedName name="_xlnm._FilterDatabase" localSheetId="2" hidden="1">'BESYO - SPOR YÖNETİCİLİĞİ ABD'!$B$15:$I$15</definedName>
    <definedName name="_xlnm._FilterDatabase" localSheetId="1" hidden="1">'İBEF - COĞRAFYA BÖLÜMÜ'!$H$15:$H$32</definedName>
    <definedName name="_xlnm._FilterDatabase" localSheetId="0" hidden="1">'İBEF - ESKİÇAĞ ABD'!$B$15:$I$15</definedName>
    <definedName name="_xlnm._FilterDatabase" localSheetId="3" hidden="1">'SAĞLIK BİLİMLERİ FAK. SAĞLIK YÖ'!$H$16:$H$34</definedName>
    <definedName name="_xlnm._FilterDatabase" localSheetId="4" hidden="1">'SAĞLIK BİLİMLERİ FAK.HEMŞİRELİK'!$A$15:$H$15</definedName>
    <definedName name="_xlnm.Print_Area" localSheetId="2">'BESYO - SPOR YÖNETİCİLİĞİ ABD'!$B$2:$J$25</definedName>
    <definedName name="_xlnm.Print_Area" localSheetId="1">'İBEF - COĞRAFYA BÖLÜMÜ'!$A$1:$I$39</definedName>
    <definedName name="_xlnm.Print_Area" localSheetId="0">'İBEF - ESKİÇAĞ ABD'!$B$2:$I$23</definedName>
    <definedName name="_xlnm.Print_Area" localSheetId="3">'SAĞLIK BİLİMLERİ FAK. SAĞLIK YÖ'!$A$2:$I$42</definedName>
    <definedName name="_xlnm.Print_Area" localSheetId="4">'SAĞLIK BİLİMLERİ FAK.HEMŞİRELİK'!$A$2:$I$31</definedName>
  </definedNames>
  <calcPr calcId="162913" iterateDelta="0"/>
</workbook>
</file>

<file path=xl/calcChain.xml><?xml version="1.0" encoding="utf-8"?>
<calcChain xmlns="http://schemas.openxmlformats.org/spreadsheetml/2006/main">
  <c r="H18" i="38" l="1"/>
  <c r="H19" i="38"/>
  <c r="H20" i="38"/>
  <c r="H21" i="38"/>
  <c r="H22" i="38"/>
  <c r="H23" i="38"/>
  <c r="H24" i="38"/>
  <c r="H25" i="38"/>
  <c r="H26" i="38"/>
  <c r="H27" i="38"/>
  <c r="H28" i="38"/>
  <c r="H29" i="38"/>
  <c r="H30" i="38"/>
  <c r="H31" i="38"/>
  <c r="H32" i="38"/>
  <c r="H33" i="38"/>
  <c r="H34" i="38"/>
  <c r="H35" i="38"/>
  <c r="H36" i="38"/>
  <c r="H37" i="38"/>
  <c r="H38" i="38"/>
  <c r="H39" i="38"/>
  <c r="E17" i="38"/>
  <c r="E18" i="38"/>
  <c r="E20" i="38"/>
  <c r="E21" i="38"/>
  <c r="E22" i="38"/>
  <c r="E24" i="38"/>
  <c r="E23" i="38"/>
  <c r="E29" i="38"/>
  <c r="E26" i="38"/>
  <c r="E27" i="38"/>
  <c r="E28" i="38"/>
  <c r="E25" i="38"/>
  <c r="E30" i="38"/>
  <c r="E31" i="38"/>
  <c r="E32" i="38"/>
  <c r="E33" i="38"/>
  <c r="E34" i="38"/>
  <c r="E35" i="38"/>
  <c r="E36" i="38"/>
  <c r="E37" i="38"/>
  <c r="E38" i="38"/>
  <c r="E39" i="38"/>
  <c r="G17" i="38"/>
  <c r="G18" i="38"/>
  <c r="G20" i="38"/>
  <c r="G21" i="38"/>
  <c r="G22" i="38"/>
  <c r="G24" i="38"/>
  <c r="G23" i="38"/>
  <c r="G29" i="38"/>
  <c r="G26" i="38"/>
  <c r="G27" i="38"/>
  <c r="G28" i="38"/>
  <c r="G25" i="38"/>
  <c r="G30" i="38"/>
  <c r="G31" i="38"/>
  <c r="G32" i="38"/>
  <c r="G33" i="38"/>
  <c r="G34" i="38"/>
  <c r="G35" i="38"/>
  <c r="G36" i="38"/>
  <c r="G37" i="38"/>
  <c r="G38" i="38"/>
  <c r="G39" i="38"/>
  <c r="G19" i="38"/>
  <c r="E19" i="38"/>
  <c r="E22" i="34" l="1"/>
  <c r="G22" i="34"/>
  <c r="H22" i="34" l="1"/>
  <c r="D23" i="36"/>
  <c r="F23" i="36"/>
  <c r="G23" i="36" l="1"/>
  <c r="D21" i="36"/>
  <c r="F21" i="36"/>
  <c r="D26" i="36"/>
  <c r="F26" i="36"/>
  <c r="D25" i="36"/>
  <c r="F25" i="36"/>
  <c r="D24" i="36"/>
  <c r="F24" i="36"/>
  <c r="G25" i="36" l="1"/>
  <c r="G26" i="36"/>
  <c r="G21" i="36"/>
  <c r="G24" i="36"/>
  <c r="E29" i="33" l="1"/>
  <c r="G29" i="33"/>
  <c r="E27" i="33"/>
  <c r="G27" i="33"/>
  <c r="E35" i="33"/>
  <c r="G35" i="33"/>
  <c r="E25" i="33"/>
  <c r="G25" i="33"/>
  <c r="E16" i="33"/>
  <c r="G16" i="33"/>
  <c r="E34" i="33"/>
  <c r="G34" i="33"/>
  <c r="H29" i="33" l="1"/>
  <c r="H16" i="33"/>
  <c r="H25" i="33"/>
  <c r="H35" i="33"/>
  <c r="H34" i="33"/>
  <c r="H27" i="33"/>
  <c r="E19" i="15"/>
  <c r="G19" i="15"/>
  <c r="E21" i="15"/>
  <c r="G21" i="15"/>
  <c r="E20" i="15"/>
  <c r="G20" i="15"/>
  <c r="E17" i="15"/>
  <c r="G17" i="15"/>
  <c r="E22" i="15"/>
  <c r="G22" i="15"/>
  <c r="G21" i="34"/>
  <c r="E21" i="34"/>
  <c r="E17" i="34"/>
  <c r="G17" i="34"/>
  <c r="E20" i="34"/>
  <c r="G20" i="34"/>
  <c r="E16" i="34"/>
  <c r="G16" i="34"/>
  <c r="D20" i="36"/>
  <c r="F20" i="36"/>
  <c r="D19" i="36"/>
  <c r="F19" i="36"/>
  <c r="D17" i="36"/>
  <c r="F17" i="36"/>
  <c r="D28" i="36"/>
  <c r="F28" i="36"/>
  <c r="D18" i="36"/>
  <c r="F18" i="36"/>
  <c r="D27" i="36"/>
  <c r="F27" i="36"/>
  <c r="D16" i="36"/>
  <c r="F16" i="36"/>
  <c r="E22" i="33"/>
  <c r="G22" i="33"/>
  <c r="E17" i="33"/>
  <c r="G17" i="33"/>
  <c r="E21" i="33"/>
  <c r="G21" i="33"/>
  <c r="E20" i="33"/>
  <c r="G20" i="33"/>
  <c r="E26" i="33"/>
  <c r="G26" i="33"/>
  <c r="E18" i="33"/>
  <c r="G18" i="33"/>
  <c r="E24" i="33"/>
  <c r="G24" i="33"/>
  <c r="E19" i="33"/>
  <c r="G19" i="33"/>
  <c r="E33" i="33"/>
  <c r="G33" i="33"/>
  <c r="E31" i="33"/>
  <c r="G31" i="33"/>
  <c r="E32" i="33"/>
  <c r="G32" i="33"/>
  <c r="H17" i="38" l="1"/>
  <c r="H21" i="15"/>
  <c r="H22" i="15"/>
  <c r="H26" i="33"/>
  <c r="H33" i="33"/>
  <c r="H18" i="33"/>
  <c r="H20" i="15"/>
  <c r="H17" i="34"/>
  <c r="H17" i="15"/>
  <c r="H19" i="15"/>
  <c r="H16" i="34"/>
  <c r="H20" i="34"/>
  <c r="H21" i="34"/>
  <c r="G20" i="36"/>
  <c r="G17" i="36"/>
  <c r="G16" i="36"/>
  <c r="G18" i="36"/>
  <c r="G28" i="36"/>
  <c r="G27" i="36"/>
  <c r="G19" i="36"/>
  <c r="H32" i="33"/>
  <c r="H24" i="33"/>
  <c r="H17" i="33"/>
  <c r="H21" i="33"/>
  <c r="H22" i="33"/>
  <c r="H20" i="33"/>
  <c r="H31" i="33"/>
  <c r="H19" i="33"/>
  <c r="F22" i="36" l="1"/>
  <c r="D22" i="36"/>
  <c r="G18" i="34"/>
  <c r="E18" i="34"/>
  <c r="G19" i="34"/>
  <c r="E19" i="34"/>
  <c r="G28" i="33"/>
  <c r="E28" i="33"/>
  <c r="G30" i="33"/>
  <c r="E30" i="33"/>
  <c r="G23" i="33"/>
  <c r="E23" i="33"/>
  <c r="H19" i="34" l="1"/>
  <c r="H18" i="34"/>
  <c r="G22" i="36"/>
  <c r="H30" i="33"/>
  <c r="H28" i="33"/>
  <c r="H23" i="33"/>
  <c r="E16" i="15"/>
  <c r="G16" i="15"/>
  <c r="G18" i="15"/>
  <c r="E18" i="15"/>
  <c r="H16" i="15" l="1"/>
  <c r="H18" i="15"/>
</calcChain>
</file>

<file path=xl/comments1.xml><?xml version="1.0" encoding="utf-8"?>
<comments xmlns="http://schemas.openxmlformats.org/spreadsheetml/2006/main">
  <authors>
    <author>Asus</author>
  </authors>
  <commentList>
    <comment ref="I22" authorId="0" shapeId="0">
      <text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81"/>
            <rFont val="Tahoma"/>
            <family val="2"/>
            <charset val="162"/>
          </rPr>
          <t>Yüksek Lisans Belgesi Yok</t>
        </r>
      </text>
    </comment>
  </commentList>
</comments>
</file>

<file path=xl/comments2.xml><?xml version="1.0" encoding="utf-8"?>
<comments xmlns="http://schemas.openxmlformats.org/spreadsheetml/2006/main">
  <authors>
    <author>gülfem</author>
  </authors>
  <commentList>
    <comment ref="I33" authorId="0" shapeId="0">
      <text>
        <r>
          <rPr>
            <b/>
            <sz val="9"/>
            <color indexed="81"/>
            <rFont val="Tahoma"/>
            <family val="2"/>
            <charset val="162"/>
          </rPr>
          <t>Doktora öğrenci belgesi eksik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  <charset val="162"/>
          </rPr>
          <t>Öğrenim belgeleri onaysız.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  <charset val="162"/>
          </rPr>
          <t>Yüksek lisans veya doktora yapıyor olmak
şartını sağlamıyor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Asus</author>
  </authors>
  <commentList>
    <comment ref="I20" authorId="0" shapeId="0">
      <text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81"/>
            <rFont val="Tahoma"/>
            <family val="2"/>
            <charset val="162"/>
          </rPr>
          <t>Yüksek Lisans Alanı Uymuyor</t>
        </r>
      </text>
    </comment>
    <comment ref="I21" authorId="0" shapeId="0">
      <text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81"/>
            <rFont val="Tahoma"/>
            <family val="2"/>
            <charset val="162"/>
          </rPr>
          <t>Yüksek Lisans Alanı Uymuyor</t>
        </r>
      </text>
    </comment>
  </commentList>
</comments>
</file>

<file path=xl/comments4.xml><?xml version="1.0" encoding="utf-8"?>
<comments xmlns="http://schemas.openxmlformats.org/spreadsheetml/2006/main">
  <authors>
    <author>gülfem</author>
  </authors>
  <commentList>
    <comment ref="I35" authorId="0" shapeId="0">
      <text>
        <r>
          <rPr>
            <b/>
            <sz val="9"/>
            <color indexed="81"/>
            <rFont val="Tahoma"/>
            <family val="2"/>
            <charset val="162"/>
          </rPr>
          <t>Öğrenim belgeleri onaylı değil.</t>
        </r>
      </text>
    </comment>
    <comment ref="I36" authorId="0" shapeId="0">
      <text>
        <r>
          <rPr>
            <b/>
            <sz val="9"/>
            <color indexed="81"/>
            <rFont val="Tahoma"/>
            <family val="2"/>
            <charset val="162"/>
          </rPr>
          <t>Yüksek lisans alanı uymuyor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  <charset val="162"/>
          </rPr>
          <t>Ales puanı yetersiz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gülfem</author>
  </authors>
  <commentList>
    <comment ref="H28" authorId="0" shapeId="0">
      <text>
        <r>
          <rPr>
            <b/>
            <sz val="9"/>
            <color indexed="81"/>
            <rFont val="Tahoma"/>
            <family val="2"/>
            <charset val="162"/>
          </rPr>
          <t>Ales puanı yetersiz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<sst xmlns="http://schemas.openxmlformats.org/spreadsheetml/2006/main" count="280" uniqueCount="122">
  <si>
    <t>ALES</t>
  </si>
  <si>
    <t>TOPLAM</t>
  </si>
  <si>
    <t>BİRİMİ :</t>
  </si>
  <si>
    <t>DERECESİ</t>
  </si>
  <si>
    <t>KADRO UNVANI</t>
  </si>
  <si>
    <t>BÖLÜMÜ/A.B.D. :</t>
  </si>
  <si>
    <t>ADI VE SOYADI</t>
  </si>
  <si>
    <t>DEĞERLENDİRME</t>
  </si>
  <si>
    <t>ARDAHAN ÜNİVERSİTESİ</t>
  </si>
  <si>
    <t>S.N.</t>
  </si>
  <si>
    <t>Giriş Sınavı Bilgileri:</t>
  </si>
  <si>
    <t>KADRO SAYISI</t>
  </si>
  <si>
    <t>ÖĞRETİM ELEMANI ALIMI ÖNDEĞERLENDİRME SONUÇLARI</t>
  </si>
  <si>
    <t>ARŞ.GÖR.</t>
  </si>
  <si>
    <t>ALES (%60)</t>
  </si>
  <si>
    <t>Y. DİL</t>
  </si>
  <si>
    <t>Y. DİL (%40)</t>
  </si>
  <si>
    <t>Bilgi : 0 478 211 7519</t>
  </si>
  <si>
    <t xml:space="preserve">             Jüri Üyesi</t>
  </si>
  <si>
    <t xml:space="preserve">                                     Jüri üyesi</t>
  </si>
  <si>
    <t>İnsani Bilimler ve Edebiyat Fakültesi</t>
  </si>
  <si>
    <t>Beden Eğitimi ve Spor Yüksekokulu</t>
  </si>
  <si>
    <t>Sağlık Bilimleri Fakültesi</t>
  </si>
  <si>
    <t>ZUHAL KURTOĞLU</t>
  </si>
  <si>
    <t>KÜBRA ARICIOĞULLARI</t>
  </si>
  <si>
    <t>FEYZİYE TOMBAK</t>
  </si>
  <si>
    <t>MURAT FIÇICI</t>
  </si>
  <si>
    <t>FURKAN İNAN</t>
  </si>
  <si>
    <t>GÜLAN GÜNGÖR</t>
  </si>
  <si>
    <t>HIDIR SERKENDİZ</t>
  </si>
  <si>
    <t>FATMA ÖZDEMİR</t>
  </si>
  <si>
    <t>HAYRETTİN İRTEGÜN</t>
  </si>
  <si>
    <t>RUKEN YILDIZ</t>
  </si>
  <si>
    <t>ÜMİT YILDIRIM</t>
  </si>
  <si>
    <t>ZEKERİYA KONURHAN</t>
  </si>
  <si>
    <t>KÜRŞAT YURDİGÜL</t>
  </si>
  <si>
    <t>MUSTAFA KAĞAN ÖZBİLGE</t>
  </si>
  <si>
    <t>MÜJDE AYDOĞDU</t>
  </si>
  <si>
    <t>SINAVA GİRECEK</t>
  </si>
  <si>
    <t>ÖZLEM KARABAĞ</t>
  </si>
  <si>
    <t>UĞUR GÜL</t>
  </si>
  <si>
    <t>GEÇERSİZ BAŞVURU</t>
  </si>
  <si>
    <t>MEHMET CAN</t>
  </si>
  <si>
    <t>SEBAHAT AVCİ</t>
  </si>
  <si>
    <t>CANAN ÖZEN</t>
  </si>
  <si>
    <t>NURAY ÖZTÜRK</t>
  </si>
  <si>
    <t>EMRE USTA</t>
  </si>
  <si>
    <t>LEYLA ALTUN</t>
  </si>
  <si>
    <t>MUHAMMED ÖZKAN TURHAN</t>
  </si>
  <si>
    <t>BEKİR FURKAN TÜZER</t>
  </si>
  <si>
    <t>MUHAMMED HÜSEYİN OCAK</t>
  </si>
  <si>
    <t>OĞULCAN GÜNER</t>
  </si>
  <si>
    <t>HAMZA USLU</t>
  </si>
  <si>
    <t>ADİL AYDOĞDU</t>
  </si>
  <si>
    <t>CENNET YAVUZ</t>
  </si>
  <si>
    <t>ÜMİT IŞIK</t>
  </si>
  <si>
    <t>GİZEM KETREZ</t>
  </si>
  <si>
    <t>NECİBE KAYA</t>
  </si>
  <si>
    <t>BUKET KAYA</t>
  </si>
  <si>
    <t>BUSE METE</t>
  </si>
  <si>
    <t>KADİR ÜZEL</t>
  </si>
  <si>
    <t>SERVET ALP</t>
  </si>
  <si>
    <t>MEHMET VEYSİ KAYA</t>
  </si>
  <si>
    <t>ZEYNEP MERVE UÇAR</t>
  </si>
  <si>
    <t>ZOZAN CENGİZ</t>
  </si>
  <si>
    <t>ALİ AYGÜN</t>
  </si>
  <si>
    <t>NUMAN DEMİRELLİ</t>
  </si>
  <si>
    <t>ÇAĞATAY VURAL</t>
  </si>
  <si>
    <t>ENES YAZAR</t>
  </si>
  <si>
    <t>ÜMİT KIZILTUĞ</t>
  </si>
  <si>
    <t>RAMAZAN ERİŞKEN</t>
  </si>
  <si>
    <t>ELİF YILDIRIM</t>
  </si>
  <si>
    <t>ÜMİT ÇELEBİ</t>
  </si>
  <si>
    <t>İSMAİL HAKKI BÜYÜKASLAN</t>
  </si>
  <si>
    <t>ZEYNEP YILMAZ</t>
  </si>
  <si>
    <t>BERKEHAN BAKIR</t>
  </si>
  <si>
    <t>HAKAN AYATA</t>
  </si>
  <si>
    <t>ENES ÇALIŞKAN</t>
  </si>
  <si>
    <t>GÖZDE AYGÜN</t>
  </si>
  <si>
    <t>NAZİFE KOÇ</t>
  </si>
  <si>
    <t>SULTAN ÇAKMAK</t>
  </si>
  <si>
    <t>ŞEYMANUR ÇELİK</t>
  </si>
  <si>
    <t>ALİYE KÜBRA ÜNAL</t>
  </si>
  <si>
    <t>MEHMET ÖZYURT</t>
  </si>
  <si>
    <t>HASAN FEHMİ DEMİRCİ</t>
  </si>
  <si>
    <t>ŞEYMA YENİOĞLU</t>
  </si>
  <si>
    <t>BEKİR SAMİ ACAR</t>
  </si>
  <si>
    <t>ELİF TATLI</t>
  </si>
  <si>
    <t>YUSUF AYDIN</t>
  </si>
  <si>
    <t>Tarih     : 19.12.2019     Saat: 10:00</t>
  </si>
  <si>
    <t>Yer        :  İnsani Bilimler ve Edebiyat Fakültesi</t>
  </si>
  <si>
    <t>Dr. Öğr. Üyesi Volkan DEDE</t>
  </si>
  <si>
    <t xml:space="preserve">                Jüri Üyesi</t>
  </si>
  <si>
    <t>Prof. Dr. Mustafa ÖZDEMİR</t>
  </si>
  <si>
    <t xml:space="preserve">      Doç. Dr.Serkan KÜKRER</t>
  </si>
  <si>
    <t xml:space="preserve">       Prof. Dr. Şakir AYDOĞAN</t>
  </si>
  <si>
    <t>Prof. Dr. Mehmet ÖZKAN</t>
  </si>
  <si>
    <t>Dr. Öğr. Üyesi Bahanur MALAK AKGÜN</t>
  </si>
  <si>
    <t>Dr. Öğr. Üyesi Engin BOZTEPE</t>
  </si>
  <si>
    <t>Doç. Dr. Talha MURATHAN</t>
  </si>
  <si>
    <t>Dr. Öğr. Üyesi Murat AYGÜN</t>
  </si>
  <si>
    <t>SINAVA GİREMEYECEK</t>
  </si>
  <si>
    <t>BURAK TAŞDÜVENCİ</t>
  </si>
  <si>
    <t>Juri ÜYESİ</t>
  </si>
  <si>
    <t>Doç. Dr. Ahmet ATALAY</t>
  </si>
  <si>
    <t>İBRAHİM İNAK</t>
  </si>
  <si>
    <t xml:space="preserve">                                          Jüri üyesi</t>
  </si>
  <si>
    <t xml:space="preserve">                  </t>
  </si>
  <si>
    <t xml:space="preserve">                      T.C.</t>
  </si>
  <si>
    <t xml:space="preserve">                            T.C.</t>
  </si>
  <si>
    <t>Tarih Bölümü /
 Eskiçağ Tarihi Anabilim Dalı</t>
  </si>
  <si>
    <t xml:space="preserve">                    T.C.</t>
  </si>
  <si>
    <t xml:space="preserve">                                                           T.C.</t>
  </si>
  <si>
    <t>Hemşirelik Bölümü /
 Hemşirelik Anabilim Dalı</t>
  </si>
  <si>
    <t>Sağlık Yönetimi Bölümü /
 Sağlık Yönetimi Anabilim Dalı</t>
  </si>
  <si>
    <t>Spor Yöneticiliği Bölümü / 
Spor Yöneticiliği Anabilim Dalı</t>
  </si>
  <si>
    <t>Coğrafya Bölümü / 
Türkiye Coğrafyası Anabilim Dalı</t>
  </si>
  <si>
    <t>RABİA KAYA</t>
  </si>
  <si>
    <t>GEÇ BAŞVURU</t>
  </si>
  <si>
    <t>EMRE TAŞTAN</t>
  </si>
  <si>
    <t>YELDA GÜZEL</t>
  </si>
  <si>
    <t>ŞEYMA SAVAŞ KALKAN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</si>
</sst>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u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Arial"/>
      <family val="2"/>
      <charset val="162"/>
    </font>
    <font>
      <b/>
      <sz val="12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2"/>
      <color theme="0"/>
      <name val="Arial"/>
      <family val="2"/>
      <charset val="162"/>
    </font>
    <font>
      <b/>
      <sz val="12"/>
      <color theme="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1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5" fillId="2" borderId="0" xfId="0" applyFont="1" applyFill="1"/>
    <xf numFmtId="0" fontId="6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64" fontId="1" fillId="2" borderId="0" xfId="0" applyNumberFormat="1" applyFont="1" applyFill="1"/>
    <xf numFmtId="16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Border="1"/>
    <xf numFmtId="0" fontId="1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0" fontId="3" fillId="2" borderId="0" xfId="0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0" fillId="0" borderId="0" xfId="0" applyNumberFormat="1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/>
    <xf numFmtId="0" fontId="10" fillId="0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Border="1"/>
    <xf numFmtId="164" fontId="10" fillId="2" borderId="0" xfId="0" applyNumberFormat="1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/>
    <xf numFmtId="0" fontId="9" fillId="2" borderId="0" xfId="0" applyFont="1" applyFill="1" applyBorder="1"/>
    <xf numFmtId="0" fontId="1" fillId="2" borderId="0" xfId="0" applyFont="1" applyFill="1" applyAlignment="1"/>
    <xf numFmtId="0" fontId="1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6"/>
  <sheetViews>
    <sheetView tabSelected="1" zoomScaleNormal="100" workbookViewId="0">
      <selection activeCell="M25" sqref="M25"/>
    </sheetView>
  </sheetViews>
  <sheetFormatPr defaultRowHeight="15.75" x14ac:dyDescent="0.25"/>
  <cols>
    <col min="1" max="1" width="4.85546875" style="2" customWidth="1"/>
    <col min="2" max="2" width="4.140625" style="1" bestFit="1" customWidth="1"/>
    <col min="3" max="3" width="24.7109375" style="2" customWidth="1"/>
    <col min="4" max="4" width="12.42578125" style="2" customWidth="1"/>
    <col min="5" max="5" width="11.140625" style="2" customWidth="1"/>
    <col min="6" max="6" width="15.42578125" style="2" customWidth="1"/>
    <col min="7" max="7" width="19.5703125" style="2" customWidth="1"/>
    <col min="8" max="8" width="12.140625" style="2" customWidth="1"/>
    <col min="9" max="9" width="31.28515625" style="1" customWidth="1"/>
    <col min="10" max="10" width="6" style="1" customWidth="1"/>
    <col min="11" max="16384" width="9.140625" style="2"/>
  </cols>
  <sheetData>
    <row r="1" spans="2:10" ht="18.75" customHeight="1" x14ac:dyDescent="0.25">
      <c r="B1" s="31"/>
      <c r="I1" s="31"/>
      <c r="J1" s="31"/>
    </row>
    <row r="2" spans="2:10" x14ac:dyDescent="0.25">
      <c r="B2" s="31"/>
      <c r="F2" s="31" t="s">
        <v>109</v>
      </c>
      <c r="I2" s="31"/>
      <c r="J2" s="31"/>
    </row>
    <row r="3" spans="2:10" x14ac:dyDescent="0.25">
      <c r="B3" s="31"/>
      <c r="C3" s="65" t="s">
        <v>8</v>
      </c>
      <c r="D3" s="65"/>
      <c r="E3" s="65"/>
      <c r="F3" s="65"/>
      <c r="G3" s="65"/>
      <c r="H3" s="65"/>
      <c r="I3" s="65"/>
    </row>
    <row r="4" spans="2:10" x14ac:dyDescent="0.25">
      <c r="B4" s="31"/>
      <c r="C4" s="65" t="s">
        <v>12</v>
      </c>
      <c r="D4" s="65"/>
      <c r="E4" s="65"/>
      <c r="F4" s="65"/>
      <c r="G4" s="65"/>
      <c r="H4" s="65"/>
      <c r="I4" s="65"/>
    </row>
    <row r="5" spans="2:10" x14ac:dyDescent="0.25">
      <c r="C5" s="5"/>
      <c r="D5" s="6"/>
      <c r="E5" s="6"/>
      <c r="F5" s="6"/>
      <c r="G5" s="6"/>
      <c r="H5" s="6"/>
      <c r="I5" s="6"/>
    </row>
    <row r="6" spans="2:10" x14ac:dyDescent="0.25">
      <c r="C6" s="7" t="s">
        <v>10</v>
      </c>
      <c r="D6" s="6"/>
      <c r="E6" s="6"/>
      <c r="F6" s="6"/>
      <c r="G6" s="6"/>
      <c r="H6" s="6"/>
      <c r="I6" s="6"/>
    </row>
    <row r="7" spans="2:10" x14ac:dyDescent="0.25">
      <c r="C7" s="5"/>
      <c r="D7" s="6"/>
      <c r="E7" s="6"/>
      <c r="F7" s="6"/>
      <c r="G7" s="6"/>
      <c r="H7" s="6"/>
      <c r="I7" s="6"/>
    </row>
    <row r="8" spans="2:10" x14ac:dyDescent="0.25">
      <c r="C8" s="8" t="s">
        <v>89</v>
      </c>
      <c r="D8" s="6"/>
      <c r="E8" s="6"/>
      <c r="F8" s="6"/>
      <c r="G8" s="6"/>
      <c r="H8" s="6"/>
      <c r="I8" s="6"/>
    </row>
    <row r="9" spans="2:10" x14ac:dyDescent="0.25">
      <c r="C9" s="66" t="s">
        <v>90</v>
      </c>
      <c r="D9" s="66"/>
      <c r="E9" s="66"/>
      <c r="F9" s="66"/>
      <c r="G9" s="66"/>
      <c r="H9" s="6"/>
      <c r="I9" s="6"/>
    </row>
    <row r="10" spans="2:10" x14ac:dyDescent="0.25">
      <c r="C10" s="5"/>
      <c r="D10" s="6"/>
      <c r="E10" s="6"/>
      <c r="F10" s="6"/>
      <c r="G10" s="6"/>
      <c r="H10" s="6"/>
      <c r="I10" s="6"/>
    </row>
    <row r="11" spans="2:10" x14ac:dyDescent="0.25">
      <c r="C11" s="66" t="s">
        <v>17</v>
      </c>
      <c r="D11" s="66"/>
      <c r="E11" s="66"/>
      <c r="F11" s="66"/>
      <c r="G11" s="66"/>
      <c r="H11" s="6"/>
      <c r="I11" s="6"/>
    </row>
    <row r="13" spans="2:10" x14ac:dyDescent="0.25">
      <c r="B13" s="68" t="s">
        <v>2</v>
      </c>
      <c r="C13" s="68"/>
      <c r="D13" s="69" t="s">
        <v>20</v>
      </c>
      <c r="E13" s="70"/>
      <c r="F13" s="70"/>
      <c r="G13" s="9" t="s">
        <v>11</v>
      </c>
      <c r="H13" s="10" t="s">
        <v>3</v>
      </c>
      <c r="I13" s="11" t="s">
        <v>4</v>
      </c>
    </row>
    <row r="14" spans="2:10" ht="32.25" customHeight="1" x14ac:dyDescent="0.25">
      <c r="B14" s="71" t="s">
        <v>5</v>
      </c>
      <c r="C14" s="71"/>
      <c r="D14" s="72" t="s">
        <v>110</v>
      </c>
      <c r="E14" s="73"/>
      <c r="F14" s="73"/>
      <c r="G14" s="9">
        <v>1</v>
      </c>
      <c r="H14" s="12">
        <v>6</v>
      </c>
      <c r="I14" s="9" t="s">
        <v>13</v>
      </c>
    </row>
    <row r="15" spans="2:10" x14ac:dyDescent="0.25">
      <c r="B15" s="11" t="s">
        <v>9</v>
      </c>
      <c r="C15" s="13" t="s">
        <v>6</v>
      </c>
      <c r="D15" s="14" t="s">
        <v>0</v>
      </c>
      <c r="E15" s="14" t="s">
        <v>14</v>
      </c>
      <c r="F15" s="14" t="s">
        <v>15</v>
      </c>
      <c r="G15" s="14" t="s">
        <v>16</v>
      </c>
      <c r="H15" s="10" t="s">
        <v>1</v>
      </c>
      <c r="I15" s="9" t="s">
        <v>7</v>
      </c>
    </row>
    <row r="16" spans="2:10" ht="21" customHeight="1" x14ac:dyDescent="0.25">
      <c r="B16" s="49">
        <v>1</v>
      </c>
      <c r="C16" s="15" t="s">
        <v>65</v>
      </c>
      <c r="D16" s="16">
        <v>78.798479999999998</v>
      </c>
      <c r="E16" s="17">
        <f t="shared" ref="E16:E21" si="0">D16*0.6</f>
        <v>47.279087999999994</v>
      </c>
      <c r="F16" s="18">
        <v>91.25</v>
      </c>
      <c r="G16" s="19">
        <f t="shared" ref="G16:G21" si="1">F16*0.4</f>
        <v>36.5</v>
      </c>
      <c r="H16" s="17">
        <f t="shared" ref="H16:H21" si="2">E16+G16</f>
        <v>83.779088000000002</v>
      </c>
      <c r="I16" s="38" t="s">
        <v>38</v>
      </c>
      <c r="J16" s="6"/>
    </row>
    <row r="17" spans="2:14" ht="24" customHeight="1" x14ac:dyDescent="0.25">
      <c r="B17" s="49">
        <v>2</v>
      </c>
      <c r="C17" s="20" t="s">
        <v>102</v>
      </c>
      <c r="D17" s="16">
        <v>77.987080000000006</v>
      </c>
      <c r="E17" s="17">
        <f t="shared" si="0"/>
        <v>46.792248000000001</v>
      </c>
      <c r="F17" s="18">
        <v>90</v>
      </c>
      <c r="G17" s="19">
        <f t="shared" si="1"/>
        <v>36</v>
      </c>
      <c r="H17" s="17">
        <f t="shared" si="2"/>
        <v>82.792248000000001</v>
      </c>
      <c r="I17" s="38" t="s">
        <v>38</v>
      </c>
      <c r="J17" s="6"/>
    </row>
    <row r="18" spans="2:14" ht="24" customHeight="1" x14ac:dyDescent="0.25">
      <c r="B18" s="51">
        <v>3</v>
      </c>
      <c r="C18" s="20" t="s">
        <v>66</v>
      </c>
      <c r="D18" s="16">
        <v>75.027209999999997</v>
      </c>
      <c r="E18" s="17">
        <f t="shared" si="0"/>
        <v>45.016325999999999</v>
      </c>
      <c r="F18" s="18">
        <v>78.75</v>
      </c>
      <c r="G18" s="19">
        <f t="shared" si="1"/>
        <v>31.5</v>
      </c>
      <c r="H18" s="17">
        <f t="shared" si="2"/>
        <v>76.516325999999992</v>
      </c>
      <c r="I18" s="38" t="s">
        <v>38</v>
      </c>
      <c r="J18" s="36"/>
    </row>
    <row r="19" spans="2:14" ht="24" customHeight="1" x14ac:dyDescent="0.25">
      <c r="B19" s="51">
        <v>4</v>
      </c>
      <c r="C19" s="20" t="s">
        <v>69</v>
      </c>
      <c r="D19" s="16">
        <v>75.011390000000006</v>
      </c>
      <c r="E19" s="17">
        <f t="shared" si="0"/>
        <v>45.006834000000005</v>
      </c>
      <c r="F19" s="18">
        <v>72.5</v>
      </c>
      <c r="G19" s="19">
        <f t="shared" si="1"/>
        <v>29</v>
      </c>
      <c r="H19" s="17">
        <f t="shared" si="2"/>
        <v>74.006833999999998</v>
      </c>
      <c r="I19" s="38" t="s">
        <v>38</v>
      </c>
      <c r="J19" s="36"/>
    </row>
    <row r="20" spans="2:14" ht="24" customHeight="1" x14ac:dyDescent="0.25">
      <c r="B20" s="51">
        <v>5</v>
      </c>
      <c r="C20" s="20" t="s">
        <v>67</v>
      </c>
      <c r="D20" s="16">
        <v>82.434600000000003</v>
      </c>
      <c r="E20" s="17">
        <f t="shared" si="0"/>
        <v>49.460760000000001</v>
      </c>
      <c r="F20" s="18">
        <v>60</v>
      </c>
      <c r="G20" s="19">
        <f t="shared" si="1"/>
        <v>24</v>
      </c>
      <c r="H20" s="17">
        <f t="shared" si="2"/>
        <v>73.460759999999993</v>
      </c>
      <c r="I20" s="38" t="s">
        <v>38</v>
      </c>
      <c r="J20" s="36"/>
    </row>
    <row r="21" spans="2:14" ht="24" customHeight="1" x14ac:dyDescent="0.25">
      <c r="B21" s="51">
        <v>6</v>
      </c>
      <c r="C21" s="20" t="s">
        <v>70</v>
      </c>
      <c r="D21" s="16">
        <v>70.168930000000003</v>
      </c>
      <c r="E21" s="17">
        <f t="shared" si="0"/>
        <v>42.101357999999998</v>
      </c>
      <c r="F21" s="18">
        <v>62.5</v>
      </c>
      <c r="G21" s="19">
        <f t="shared" si="1"/>
        <v>25</v>
      </c>
      <c r="H21" s="17">
        <f t="shared" si="2"/>
        <v>67.101358000000005</v>
      </c>
      <c r="I21" s="38" t="s">
        <v>38</v>
      </c>
      <c r="J21" s="36"/>
    </row>
    <row r="22" spans="2:14" ht="24" customHeight="1" x14ac:dyDescent="0.25">
      <c r="B22" s="51">
        <v>7</v>
      </c>
      <c r="C22" s="20" t="s">
        <v>68</v>
      </c>
      <c r="D22" s="16">
        <v>77.547330000000002</v>
      </c>
      <c r="E22" s="17">
        <f>D22*0.6</f>
        <v>46.528398000000003</v>
      </c>
      <c r="F22" s="18">
        <v>68.75</v>
      </c>
      <c r="G22" s="19">
        <f>F22*0.4</f>
        <v>27.5</v>
      </c>
      <c r="H22" s="17">
        <f>E22+G22</f>
        <v>74.02839800000001</v>
      </c>
      <c r="I22" s="38" t="s">
        <v>41</v>
      </c>
      <c r="J22" s="36"/>
    </row>
    <row r="23" spans="2:14" ht="24" customHeight="1" x14ac:dyDescent="0.25">
      <c r="C23" s="3"/>
      <c r="D23" s="3"/>
      <c r="E23" s="3"/>
      <c r="F23" s="3"/>
      <c r="G23" s="3"/>
      <c r="H23" s="3"/>
      <c r="I23" s="4"/>
    </row>
    <row r="24" spans="2:14" s="27" customFormat="1" ht="24" customHeight="1" x14ac:dyDescent="0.25">
      <c r="B24" s="1"/>
      <c r="C24" s="3"/>
      <c r="D24" s="3"/>
      <c r="E24" s="3"/>
      <c r="F24" s="3"/>
      <c r="G24" s="3"/>
      <c r="H24" s="3"/>
      <c r="I24" s="4"/>
      <c r="J24" s="21"/>
      <c r="K24" s="26"/>
      <c r="L24" s="26"/>
      <c r="M24" s="26"/>
      <c r="N24" s="2"/>
    </row>
    <row r="25" spans="2:14" s="27" customFormat="1" ht="24" customHeight="1" x14ac:dyDescent="0.25">
      <c r="B25" s="1"/>
      <c r="C25" s="67"/>
      <c r="D25" s="67"/>
      <c r="E25" s="24"/>
      <c r="F25" s="22"/>
      <c r="G25" s="22"/>
      <c r="H25" s="22" t="s">
        <v>107</v>
      </c>
      <c r="I25" s="25"/>
      <c r="J25" s="23"/>
      <c r="K25" s="2"/>
      <c r="L25" s="2"/>
      <c r="M25" s="2"/>
      <c r="N25" s="2"/>
    </row>
    <row r="26" spans="2:14" x14ac:dyDescent="0.25">
      <c r="C26" s="3"/>
      <c r="D26" s="3"/>
      <c r="E26" s="3"/>
      <c r="F26" s="3"/>
      <c r="G26" s="3"/>
      <c r="H26" s="3"/>
      <c r="I26" s="4"/>
      <c r="J26" s="23"/>
    </row>
    <row r="27" spans="2:14" x14ac:dyDescent="0.25">
      <c r="C27" s="3"/>
      <c r="D27" s="3"/>
      <c r="E27" s="3"/>
      <c r="F27" s="3"/>
      <c r="G27" s="3"/>
      <c r="H27" s="3"/>
      <c r="I27" s="4"/>
    </row>
    <row r="28" spans="2:14" x14ac:dyDescent="0.25">
      <c r="C28" s="3"/>
      <c r="D28" s="3"/>
      <c r="E28" s="3"/>
      <c r="F28" s="3"/>
      <c r="G28" s="3"/>
      <c r="H28" s="3"/>
      <c r="I28" s="4"/>
    </row>
    <row r="29" spans="2:14" x14ac:dyDescent="0.25">
      <c r="C29" s="3"/>
      <c r="D29" s="3"/>
      <c r="E29" s="3"/>
      <c r="F29" s="3"/>
      <c r="G29" s="3"/>
      <c r="H29" s="3"/>
      <c r="I29" s="4"/>
    </row>
    <row r="30" spans="2:14" x14ac:dyDescent="0.25">
      <c r="C30" s="3"/>
      <c r="D30" s="3"/>
      <c r="E30" s="3"/>
      <c r="F30" s="3"/>
      <c r="G30" s="3"/>
      <c r="H30" s="3"/>
      <c r="I30" s="4"/>
    </row>
    <row r="31" spans="2:14" x14ac:dyDescent="0.25">
      <c r="C31" s="3"/>
      <c r="D31" s="3"/>
      <c r="E31" s="3"/>
      <c r="F31" s="3"/>
      <c r="G31" s="3"/>
      <c r="H31" s="3"/>
      <c r="I31" s="4"/>
    </row>
    <row r="32" spans="2:14" x14ac:dyDescent="0.25">
      <c r="C32" s="3"/>
      <c r="D32" s="3"/>
      <c r="E32" s="3"/>
      <c r="F32" s="3"/>
      <c r="G32" s="3"/>
      <c r="H32" s="3"/>
      <c r="I32" s="4"/>
    </row>
    <row r="33" spans="3:9" x14ac:dyDescent="0.25">
      <c r="C33" s="3"/>
      <c r="D33" s="3"/>
      <c r="E33" s="3"/>
      <c r="F33" s="3"/>
      <c r="G33" s="3"/>
      <c r="H33" s="3"/>
      <c r="I33" s="4"/>
    </row>
    <row r="34" spans="3:9" x14ac:dyDescent="0.25">
      <c r="C34" s="3"/>
      <c r="D34" s="3"/>
      <c r="E34" s="3"/>
      <c r="F34" s="3"/>
      <c r="G34" s="3"/>
      <c r="H34" s="3"/>
      <c r="I34" s="4"/>
    </row>
    <row r="35" spans="3:9" x14ac:dyDescent="0.25">
      <c r="C35" s="3"/>
      <c r="D35" s="3"/>
      <c r="E35" s="3"/>
      <c r="F35" s="3"/>
      <c r="G35" s="3"/>
      <c r="H35" s="3"/>
      <c r="I35" s="4"/>
    </row>
    <row r="36" spans="3:9" x14ac:dyDescent="0.25">
      <c r="C36" s="3"/>
      <c r="D36" s="3"/>
      <c r="E36" s="3"/>
      <c r="F36" s="3"/>
      <c r="G36" s="3"/>
      <c r="H36" s="3"/>
      <c r="I36" s="4"/>
    </row>
    <row r="37" spans="3:9" x14ac:dyDescent="0.25">
      <c r="C37" s="3"/>
      <c r="D37" s="3"/>
      <c r="E37" s="3"/>
      <c r="F37" s="3"/>
      <c r="G37" s="3"/>
      <c r="H37" s="3"/>
      <c r="I37" s="4"/>
    </row>
    <row r="38" spans="3:9" x14ac:dyDescent="0.25">
      <c r="C38" s="3"/>
      <c r="D38" s="3"/>
      <c r="E38" s="3"/>
      <c r="F38" s="3"/>
      <c r="G38" s="3"/>
      <c r="H38" s="3"/>
      <c r="I38" s="4"/>
    </row>
    <row r="39" spans="3:9" x14ac:dyDescent="0.25">
      <c r="C39" s="3"/>
      <c r="D39" s="3"/>
      <c r="E39" s="3"/>
      <c r="F39" s="3"/>
      <c r="G39" s="3"/>
      <c r="H39" s="3"/>
      <c r="I39" s="4"/>
    </row>
    <row r="40" spans="3:9" x14ac:dyDescent="0.25">
      <c r="C40" s="3"/>
      <c r="D40" s="3"/>
      <c r="E40" s="3"/>
      <c r="F40" s="3"/>
      <c r="G40" s="3"/>
      <c r="H40" s="3"/>
      <c r="I40" s="4"/>
    </row>
    <row r="41" spans="3:9" x14ac:dyDescent="0.25">
      <c r="C41" s="3"/>
      <c r="D41" s="3"/>
      <c r="E41" s="3"/>
      <c r="F41" s="3"/>
      <c r="G41" s="3"/>
      <c r="H41" s="3"/>
      <c r="I41" s="4"/>
    </row>
    <row r="42" spans="3:9" x14ac:dyDescent="0.25">
      <c r="C42" s="3"/>
      <c r="D42" s="3"/>
      <c r="E42" s="3"/>
      <c r="F42" s="3"/>
      <c r="G42" s="3"/>
      <c r="H42" s="3"/>
      <c r="I42" s="4"/>
    </row>
    <row r="43" spans="3:9" x14ac:dyDescent="0.25">
      <c r="C43" s="3"/>
      <c r="D43" s="3"/>
      <c r="E43" s="3"/>
      <c r="F43" s="3"/>
      <c r="G43" s="3"/>
      <c r="H43" s="3"/>
      <c r="I43" s="4"/>
    </row>
    <row r="44" spans="3:9" x14ac:dyDescent="0.25">
      <c r="C44" s="3"/>
      <c r="D44" s="3"/>
      <c r="E44" s="3"/>
      <c r="F44" s="3"/>
      <c r="G44" s="3"/>
      <c r="H44" s="3"/>
      <c r="I44" s="4"/>
    </row>
    <row r="45" spans="3:9" x14ac:dyDescent="0.25">
      <c r="C45" s="3"/>
      <c r="D45" s="3"/>
      <c r="E45" s="3"/>
      <c r="F45" s="3"/>
      <c r="G45" s="3"/>
      <c r="H45" s="3"/>
      <c r="I45" s="4"/>
    </row>
    <row r="46" spans="3:9" x14ac:dyDescent="0.25">
      <c r="C46" s="3"/>
      <c r="D46" s="3"/>
      <c r="E46" s="3"/>
      <c r="F46" s="3"/>
      <c r="G46" s="3"/>
      <c r="H46" s="3"/>
      <c r="I46" s="4"/>
    </row>
    <row r="47" spans="3:9" x14ac:dyDescent="0.25">
      <c r="C47" s="3"/>
      <c r="D47" s="3"/>
      <c r="E47" s="3"/>
      <c r="F47" s="3"/>
      <c r="G47" s="3"/>
      <c r="H47" s="3"/>
      <c r="I47" s="4"/>
    </row>
    <row r="48" spans="3:9" x14ac:dyDescent="0.25">
      <c r="C48" s="3"/>
      <c r="D48" s="3"/>
      <c r="E48" s="3"/>
      <c r="F48" s="3"/>
      <c r="G48" s="3"/>
      <c r="H48" s="3"/>
      <c r="I48" s="4"/>
    </row>
    <row r="49" spans="3:9" x14ac:dyDescent="0.25">
      <c r="C49" s="3"/>
      <c r="D49" s="3"/>
      <c r="E49" s="3"/>
      <c r="F49" s="3"/>
      <c r="G49" s="3"/>
      <c r="H49" s="3"/>
      <c r="I49" s="4"/>
    </row>
    <row r="50" spans="3:9" x14ac:dyDescent="0.25">
      <c r="C50" s="3"/>
      <c r="D50" s="3"/>
      <c r="E50" s="3"/>
      <c r="F50" s="3"/>
      <c r="G50" s="3"/>
      <c r="H50" s="3"/>
      <c r="I50" s="4"/>
    </row>
    <row r="51" spans="3:9" x14ac:dyDescent="0.25">
      <c r="C51" s="3"/>
      <c r="D51" s="3"/>
      <c r="E51" s="3"/>
      <c r="F51" s="3"/>
      <c r="G51" s="3"/>
      <c r="H51" s="3"/>
      <c r="I51" s="4"/>
    </row>
    <row r="52" spans="3:9" x14ac:dyDescent="0.25">
      <c r="C52" s="3"/>
      <c r="D52" s="3"/>
      <c r="E52" s="3"/>
      <c r="F52" s="3"/>
      <c r="G52" s="3"/>
      <c r="H52" s="3"/>
      <c r="I52" s="4"/>
    </row>
    <row r="53" spans="3:9" x14ac:dyDescent="0.25">
      <c r="C53" s="3"/>
      <c r="D53" s="3"/>
      <c r="E53" s="3"/>
      <c r="F53" s="3"/>
      <c r="G53" s="3"/>
      <c r="H53" s="3"/>
      <c r="I53" s="4"/>
    </row>
    <row r="54" spans="3:9" x14ac:dyDescent="0.25">
      <c r="C54" s="3"/>
      <c r="D54" s="3"/>
      <c r="E54" s="3"/>
      <c r="F54" s="3"/>
      <c r="G54" s="3"/>
      <c r="H54" s="3"/>
      <c r="I54" s="4"/>
    </row>
    <row r="55" spans="3:9" x14ac:dyDescent="0.25">
      <c r="C55" s="3"/>
      <c r="D55" s="3"/>
      <c r="E55" s="3"/>
      <c r="F55" s="3"/>
      <c r="G55" s="3"/>
      <c r="H55" s="3"/>
      <c r="I55" s="4"/>
    </row>
    <row r="56" spans="3:9" x14ac:dyDescent="0.25">
      <c r="C56" s="3"/>
      <c r="D56" s="3"/>
      <c r="E56" s="3"/>
      <c r="F56" s="3"/>
      <c r="G56" s="3"/>
      <c r="H56" s="3"/>
      <c r="I56" s="4"/>
    </row>
    <row r="57" spans="3:9" x14ac:dyDescent="0.25">
      <c r="C57" s="3"/>
      <c r="D57" s="3"/>
      <c r="E57" s="3"/>
      <c r="F57" s="3"/>
      <c r="G57" s="3"/>
      <c r="H57" s="3"/>
      <c r="I57" s="4"/>
    </row>
    <row r="58" spans="3:9" x14ac:dyDescent="0.25">
      <c r="C58" s="3"/>
      <c r="D58" s="3"/>
      <c r="E58" s="3"/>
      <c r="F58" s="3"/>
      <c r="G58" s="3"/>
      <c r="H58" s="3"/>
      <c r="I58" s="4"/>
    </row>
    <row r="59" spans="3:9" x14ac:dyDescent="0.25">
      <c r="C59" s="3"/>
      <c r="D59" s="3"/>
      <c r="E59" s="3"/>
      <c r="F59" s="3"/>
      <c r="G59" s="3"/>
      <c r="H59" s="3"/>
      <c r="I59" s="4"/>
    </row>
    <row r="60" spans="3:9" x14ac:dyDescent="0.25">
      <c r="C60" s="3"/>
      <c r="D60" s="3"/>
      <c r="E60" s="3"/>
      <c r="F60" s="3"/>
      <c r="G60" s="3"/>
      <c r="H60" s="3"/>
      <c r="I60" s="4"/>
    </row>
    <row r="61" spans="3:9" x14ac:dyDescent="0.25">
      <c r="C61" s="3"/>
      <c r="D61" s="3"/>
      <c r="E61" s="3"/>
      <c r="F61" s="3"/>
      <c r="G61" s="3"/>
      <c r="H61" s="3"/>
      <c r="I61" s="4"/>
    </row>
    <row r="62" spans="3:9" x14ac:dyDescent="0.25">
      <c r="C62" s="3"/>
      <c r="D62" s="3"/>
      <c r="E62" s="3"/>
      <c r="F62" s="3"/>
      <c r="G62" s="3"/>
      <c r="H62" s="3"/>
      <c r="I62" s="4"/>
    </row>
    <row r="63" spans="3:9" x14ac:dyDescent="0.25">
      <c r="C63" s="3"/>
      <c r="D63" s="3"/>
      <c r="E63" s="3"/>
      <c r="F63" s="3"/>
      <c r="G63" s="3"/>
      <c r="H63" s="3"/>
      <c r="I63" s="4"/>
    </row>
    <row r="64" spans="3:9" x14ac:dyDescent="0.25">
      <c r="C64" s="3"/>
      <c r="D64" s="3"/>
      <c r="E64" s="3"/>
      <c r="F64" s="3"/>
      <c r="G64" s="3"/>
      <c r="H64" s="3"/>
      <c r="I64" s="4"/>
    </row>
    <row r="65" spans="3:9" x14ac:dyDescent="0.25">
      <c r="C65" s="3"/>
      <c r="D65" s="3"/>
      <c r="E65" s="3"/>
      <c r="F65" s="3"/>
      <c r="G65" s="3"/>
      <c r="H65" s="3"/>
      <c r="I65" s="4"/>
    </row>
    <row r="66" spans="3:9" x14ac:dyDescent="0.25">
      <c r="C66" s="3"/>
      <c r="D66" s="3"/>
      <c r="E66" s="3"/>
      <c r="F66" s="3"/>
      <c r="G66" s="3"/>
      <c r="H66" s="3"/>
      <c r="I66" s="4"/>
    </row>
    <row r="67" spans="3:9" x14ac:dyDescent="0.25">
      <c r="C67" s="3"/>
      <c r="D67" s="3"/>
      <c r="E67" s="3"/>
      <c r="F67" s="3"/>
      <c r="G67" s="3"/>
      <c r="H67" s="3"/>
      <c r="I67" s="4"/>
    </row>
    <row r="68" spans="3:9" x14ac:dyDescent="0.25">
      <c r="C68" s="3"/>
      <c r="D68" s="3"/>
      <c r="E68" s="3"/>
      <c r="F68" s="3"/>
      <c r="G68" s="3"/>
      <c r="H68" s="3"/>
      <c r="I68" s="4"/>
    </row>
    <row r="69" spans="3:9" x14ac:dyDescent="0.25">
      <c r="C69" s="3"/>
      <c r="D69" s="3"/>
      <c r="E69" s="3"/>
      <c r="F69" s="3"/>
      <c r="G69" s="3"/>
      <c r="H69" s="3"/>
      <c r="I69" s="4"/>
    </row>
    <row r="70" spans="3:9" x14ac:dyDescent="0.25">
      <c r="C70" s="3"/>
      <c r="D70" s="3"/>
      <c r="E70" s="3"/>
      <c r="F70" s="3"/>
      <c r="G70" s="3"/>
      <c r="H70" s="3"/>
      <c r="I70" s="4"/>
    </row>
    <row r="71" spans="3:9" x14ac:dyDescent="0.25">
      <c r="C71" s="3"/>
      <c r="D71" s="3"/>
      <c r="E71" s="3"/>
      <c r="F71" s="3"/>
      <c r="G71" s="3"/>
      <c r="H71" s="3"/>
      <c r="I71" s="4"/>
    </row>
    <row r="72" spans="3:9" x14ac:dyDescent="0.25">
      <c r="C72" s="3"/>
      <c r="D72" s="3"/>
      <c r="E72" s="3"/>
      <c r="F72" s="3"/>
      <c r="G72" s="3"/>
      <c r="H72" s="3"/>
      <c r="I72" s="4"/>
    </row>
    <row r="73" spans="3:9" x14ac:dyDescent="0.25">
      <c r="C73" s="3"/>
      <c r="D73" s="3"/>
      <c r="E73" s="3"/>
      <c r="F73" s="3"/>
      <c r="G73" s="3"/>
      <c r="H73" s="3"/>
      <c r="I73" s="4"/>
    </row>
    <row r="74" spans="3:9" x14ac:dyDescent="0.25">
      <c r="C74" s="3"/>
      <c r="D74" s="3"/>
      <c r="E74" s="3"/>
      <c r="F74" s="3"/>
      <c r="G74" s="3"/>
      <c r="H74" s="3"/>
      <c r="I74" s="4"/>
    </row>
    <row r="75" spans="3:9" x14ac:dyDescent="0.25">
      <c r="C75" s="3"/>
      <c r="D75" s="3"/>
      <c r="E75" s="3"/>
      <c r="F75" s="3"/>
      <c r="G75" s="3"/>
      <c r="H75" s="3"/>
      <c r="I75" s="4"/>
    </row>
    <row r="76" spans="3:9" x14ac:dyDescent="0.25">
      <c r="C76" s="3"/>
      <c r="D76" s="3"/>
      <c r="E76" s="3"/>
      <c r="F76" s="3"/>
      <c r="G76" s="3"/>
      <c r="H76" s="3"/>
      <c r="I76" s="4"/>
    </row>
  </sheetData>
  <sortState ref="B16:I22">
    <sortCondition descending="1" ref="H15"/>
  </sortState>
  <mergeCells count="9">
    <mergeCell ref="C3:I3"/>
    <mergeCell ref="C4:I4"/>
    <mergeCell ref="C9:G9"/>
    <mergeCell ref="C11:G11"/>
    <mergeCell ref="C25:D25"/>
    <mergeCell ref="B13:C13"/>
    <mergeCell ref="D13:F13"/>
    <mergeCell ref="B14:C14"/>
    <mergeCell ref="D14:F14"/>
  </mergeCells>
  <pageMargins left="1.1100000000000001" right="0.39370078740157483" top="0.74803149606299213" bottom="0.74803149606299213" header="0.31496062992125984" footer="0.31496062992125984"/>
  <pageSetup paperSize="9" scale="9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82"/>
  <sheetViews>
    <sheetView topLeftCell="A10" zoomScaleNormal="100" workbookViewId="0">
      <selection activeCell="L37" sqref="L37"/>
    </sheetView>
  </sheetViews>
  <sheetFormatPr defaultRowHeight="15.75" x14ac:dyDescent="0.25"/>
  <cols>
    <col min="1" max="1" width="4.85546875" style="2" customWidth="1"/>
    <col min="2" max="2" width="4.85546875" style="31" customWidth="1"/>
    <col min="3" max="3" width="28.42578125" style="2" customWidth="1"/>
    <col min="4" max="4" width="13.42578125" style="39" customWidth="1"/>
    <col min="5" max="5" width="12.5703125" style="39" customWidth="1"/>
    <col min="6" max="6" width="15.5703125" style="2" customWidth="1"/>
    <col min="7" max="7" width="23.42578125" style="2" customWidth="1"/>
    <col min="8" max="8" width="12.140625" style="2" customWidth="1"/>
    <col min="9" max="9" width="31.28515625" style="31" customWidth="1"/>
    <col min="10" max="10" width="6" style="31" customWidth="1"/>
    <col min="11" max="16384" width="9.140625" style="2"/>
  </cols>
  <sheetData>
    <row r="2" spans="2:10" x14ac:dyDescent="0.25">
      <c r="F2" s="31" t="s">
        <v>111</v>
      </c>
    </row>
    <row r="3" spans="2:10" x14ac:dyDescent="0.25">
      <c r="C3" s="65" t="s">
        <v>8</v>
      </c>
      <c r="D3" s="65"/>
      <c r="E3" s="65"/>
      <c r="F3" s="65"/>
      <c r="G3" s="65"/>
      <c r="H3" s="65"/>
      <c r="I3" s="65"/>
    </row>
    <row r="4" spans="2:10" x14ac:dyDescent="0.25">
      <c r="C4" s="65" t="s">
        <v>12</v>
      </c>
      <c r="D4" s="65"/>
      <c r="E4" s="65"/>
      <c r="F4" s="65"/>
      <c r="G4" s="65"/>
      <c r="H4" s="65"/>
      <c r="I4" s="65"/>
    </row>
    <row r="5" spans="2:10" x14ac:dyDescent="0.25">
      <c r="C5" s="29"/>
      <c r="D5" s="40"/>
      <c r="E5" s="40"/>
      <c r="F5" s="28"/>
      <c r="G5" s="28"/>
      <c r="H5" s="28"/>
      <c r="I5" s="28"/>
    </row>
    <row r="6" spans="2:10" x14ac:dyDescent="0.25">
      <c r="C6" s="7" t="s">
        <v>10</v>
      </c>
      <c r="D6" s="40"/>
      <c r="E6" s="40"/>
      <c r="F6" s="28"/>
      <c r="G6" s="28"/>
      <c r="H6" s="28"/>
      <c r="I6" s="28"/>
    </row>
    <row r="7" spans="2:10" x14ac:dyDescent="0.25">
      <c r="C7" s="29"/>
      <c r="D7" s="40"/>
      <c r="E7" s="40"/>
      <c r="F7" s="28"/>
      <c r="G7" s="28"/>
      <c r="H7" s="28"/>
      <c r="I7" s="28"/>
    </row>
    <row r="8" spans="2:10" x14ac:dyDescent="0.25">
      <c r="C8" s="43" t="s">
        <v>89</v>
      </c>
      <c r="D8" s="40"/>
      <c r="E8" s="40"/>
      <c r="F8" s="28"/>
      <c r="G8" s="28"/>
      <c r="H8" s="28"/>
      <c r="I8" s="28"/>
    </row>
    <row r="9" spans="2:10" x14ac:dyDescent="0.25">
      <c r="C9" s="66" t="s">
        <v>90</v>
      </c>
      <c r="D9" s="66"/>
      <c r="E9" s="66"/>
      <c r="F9" s="66"/>
      <c r="G9" s="66"/>
      <c r="H9" s="28"/>
      <c r="I9" s="28"/>
    </row>
    <row r="10" spans="2:10" x14ac:dyDescent="0.25">
      <c r="C10" s="29"/>
      <c r="D10" s="40"/>
      <c r="E10" s="40"/>
      <c r="F10" s="28"/>
      <c r="G10" s="28"/>
      <c r="H10" s="28"/>
      <c r="I10" s="28"/>
    </row>
    <row r="11" spans="2:10" x14ac:dyDescent="0.25">
      <c r="C11" s="66" t="s">
        <v>17</v>
      </c>
      <c r="D11" s="66"/>
      <c r="E11" s="66"/>
      <c r="F11" s="66"/>
      <c r="G11" s="66"/>
      <c r="H11" s="28"/>
      <c r="I11" s="28"/>
    </row>
    <row r="13" spans="2:10" x14ac:dyDescent="0.25">
      <c r="B13" s="68" t="s">
        <v>2</v>
      </c>
      <c r="C13" s="68"/>
      <c r="D13" s="69" t="s">
        <v>20</v>
      </c>
      <c r="E13" s="70"/>
      <c r="F13" s="70"/>
      <c r="G13" s="9" t="s">
        <v>11</v>
      </c>
      <c r="H13" s="10" t="s">
        <v>3</v>
      </c>
      <c r="I13" s="11" t="s">
        <v>4</v>
      </c>
    </row>
    <row r="14" spans="2:10" ht="32.25" customHeight="1" x14ac:dyDescent="0.25">
      <c r="B14" s="71" t="s">
        <v>5</v>
      </c>
      <c r="C14" s="71"/>
      <c r="D14" s="72" t="s">
        <v>116</v>
      </c>
      <c r="E14" s="73"/>
      <c r="F14" s="73"/>
      <c r="G14" s="9">
        <v>1</v>
      </c>
      <c r="H14" s="12">
        <v>6</v>
      </c>
      <c r="I14" s="9" t="s">
        <v>13</v>
      </c>
    </row>
    <row r="15" spans="2:10" x14ac:dyDescent="0.25">
      <c r="B15" s="11" t="s">
        <v>9</v>
      </c>
      <c r="C15" s="30" t="s">
        <v>6</v>
      </c>
      <c r="D15" s="14" t="s">
        <v>0</v>
      </c>
      <c r="E15" s="14" t="s">
        <v>14</v>
      </c>
      <c r="F15" s="14" t="s">
        <v>15</v>
      </c>
      <c r="G15" s="14" t="s">
        <v>16</v>
      </c>
      <c r="H15" s="10" t="s">
        <v>1</v>
      </c>
      <c r="I15" s="9" t="s">
        <v>7</v>
      </c>
    </row>
    <row r="16" spans="2:10" ht="17.25" customHeight="1" x14ac:dyDescent="0.25">
      <c r="B16" s="11">
        <v>1</v>
      </c>
      <c r="C16" s="15" t="s">
        <v>75</v>
      </c>
      <c r="D16" s="16">
        <v>80.830250000000007</v>
      </c>
      <c r="E16" s="17">
        <f t="shared" ref="E16:E35" si="0">D16*0.6</f>
        <v>48.498150000000003</v>
      </c>
      <c r="F16" s="18">
        <v>88.75</v>
      </c>
      <c r="G16" s="19">
        <f t="shared" ref="G16:G35" si="1">F16*0.4</f>
        <v>35.5</v>
      </c>
      <c r="H16" s="17">
        <f t="shared" ref="H16:H35" si="2">E16+G16</f>
        <v>83.99815000000001</v>
      </c>
      <c r="I16" s="38" t="s">
        <v>38</v>
      </c>
      <c r="J16" s="28"/>
    </row>
    <row r="17" spans="2:10" ht="17.25" customHeight="1" x14ac:dyDescent="0.25">
      <c r="B17" s="11">
        <v>2</v>
      </c>
      <c r="C17" s="15" t="s">
        <v>36</v>
      </c>
      <c r="D17" s="16">
        <v>80.775360000000006</v>
      </c>
      <c r="E17" s="17">
        <f t="shared" si="0"/>
        <v>48.465216000000005</v>
      </c>
      <c r="F17" s="18">
        <v>80</v>
      </c>
      <c r="G17" s="19">
        <f t="shared" si="1"/>
        <v>32</v>
      </c>
      <c r="H17" s="17">
        <f t="shared" si="2"/>
        <v>80.465215999999998</v>
      </c>
      <c r="I17" s="38" t="s">
        <v>38</v>
      </c>
      <c r="J17" s="28"/>
    </row>
    <row r="18" spans="2:10" ht="17.25" customHeight="1" x14ac:dyDescent="0.25">
      <c r="B18" s="11">
        <v>3</v>
      </c>
      <c r="C18" s="15" t="s">
        <v>32</v>
      </c>
      <c r="D18" s="16">
        <v>81.833399999999997</v>
      </c>
      <c r="E18" s="17">
        <f t="shared" si="0"/>
        <v>49.10004</v>
      </c>
      <c r="F18" s="18">
        <v>77.5</v>
      </c>
      <c r="G18" s="19">
        <f t="shared" si="1"/>
        <v>31</v>
      </c>
      <c r="H18" s="17">
        <f t="shared" si="2"/>
        <v>80.100040000000007</v>
      </c>
      <c r="I18" s="38" t="s">
        <v>38</v>
      </c>
    </row>
    <row r="19" spans="2:10" ht="17.25" customHeight="1" x14ac:dyDescent="0.25">
      <c r="B19" s="11">
        <v>4</v>
      </c>
      <c r="C19" s="15" t="s">
        <v>105</v>
      </c>
      <c r="D19" s="16">
        <v>85.614270000000005</v>
      </c>
      <c r="E19" s="17">
        <f t="shared" si="0"/>
        <v>51.368562000000004</v>
      </c>
      <c r="F19" s="18">
        <v>71.25</v>
      </c>
      <c r="G19" s="19">
        <f t="shared" si="1"/>
        <v>28.5</v>
      </c>
      <c r="H19" s="17">
        <f t="shared" si="2"/>
        <v>79.868561999999997</v>
      </c>
      <c r="I19" s="38" t="s">
        <v>38</v>
      </c>
    </row>
    <row r="20" spans="2:10" ht="17.25" customHeight="1" x14ac:dyDescent="0.25">
      <c r="B20" s="11">
        <v>5</v>
      </c>
      <c r="C20" s="15" t="s">
        <v>34</v>
      </c>
      <c r="D20" s="16">
        <v>80.39864</v>
      </c>
      <c r="E20" s="17">
        <f t="shared" si="0"/>
        <v>48.239184000000002</v>
      </c>
      <c r="F20" s="18">
        <v>77.5</v>
      </c>
      <c r="G20" s="19">
        <f t="shared" si="1"/>
        <v>31</v>
      </c>
      <c r="H20" s="17">
        <f t="shared" si="2"/>
        <v>79.239183999999995</v>
      </c>
      <c r="I20" s="38" t="s">
        <v>38</v>
      </c>
    </row>
    <row r="21" spans="2:10" ht="17.25" customHeight="1" x14ac:dyDescent="0.25">
      <c r="B21" s="11">
        <v>6</v>
      </c>
      <c r="C21" s="15" t="s">
        <v>37</v>
      </c>
      <c r="D21" s="16">
        <v>83.955659999999995</v>
      </c>
      <c r="E21" s="17">
        <f t="shared" si="0"/>
        <v>50.373395999999993</v>
      </c>
      <c r="F21" s="18">
        <v>70</v>
      </c>
      <c r="G21" s="19">
        <f t="shared" si="1"/>
        <v>28</v>
      </c>
      <c r="H21" s="17">
        <f t="shared" si="2"/>
        <v>78.373395999999985</v>
      </c>
      <c r="I21" s="38" t="s">
        <v>38</v>
      </c>
    </row>
    <row r="22" spans="2:10" ht="17.25" customHeight="1" x14ac:dyDescent="0.25">
      <c r="B22" s="11">
        <v>7</v>
      </c>
      <c r="C22" s="15" t="s">
        <v>35</v>
      </c>
      <c r="D22" s="16">
        <v>79.728459999999998</v>
      </c>
      <c r="E22" s="17">
        <f t="shared" si="0"/>
        <v>47.837075999999996</v>
      </c>
      <c r="F22" s="18">
        <v>73.75</v>
      </c>
      <c r="G22" s="19">
        <f t="shared" si="1"/>
        <v>29.5</v>
      </c>
      <c r="H22" s="17">
        <f t="shared" si="2"/>
        <v>77.337075999999996</v>
      </c>
      <c r="I22" s="38" t="s">
        <v>38</v>
      </c>
    </row>
    <row r="23" spans="2:10" ht="17.25" customHeight="1" x14ac:dyDescent="0.25">
      <c r="B23" s="11">
        <v>8</v>
      </c>
      <c r="C23" s="15" t="s">
        <v>26</v>
      </c>
      <c r="D23" s="16">
        <v>74.576549999999997</v>
      </c>
      <c r="E23" s="17">
        <f t="shared" si="0"/>
        <v>44.745929999999994</v>
      </c>
      <c r="F23" s="18">
        <v>78.75</v>
      </c>
      <c r="G23" s="19">
        <f t="shared" si="1"/>
        <v>31.5</v>
      </c>
      <c r="H23" s="17">
        <f t="shared" si="2"/>
        <v>76.245929999999987</v>
      </c>
      <c r="I23" s="38" t="s">
        <v>38</v>
      </c>
    </row>
    <row r="24" spans="2:10" ht="17.25" customHeight="1" x14ac:dyDescent="0.25">
      <c r="B24" s="11">
        <v>9</v>
      </c>
      <c r="C24" s="15" t="s">
        <v>33</v>
      </c>
      <c r="D24" s="16">
        <v>81.845280000000002</v>
      </c>
      <c r="E24" s="17">
        <f t="shared" si="0"/>
        <v>49.107168000000001</v>
      </c>
      <c r="F24" s="18">
        <v>67.5</v>
      </c>
      <c r="G24" s="19">
        <f t="shared" si="1"/>
        <v>27</v>
      </c>
      <c r="H24" s="17">
        <f t="shared" si="2"/>
        <v>76.107168000000001</v>
      </c>
      <c r="I24" s="38" t="s">
        <v>38</v>
      </c>
    </row>
    <row r="25" spans="2:10" ht="17.25" customHeight="1" x14ac:dyDescent="0.25">
      <c r="B25" s="11">
        <v>10</v>
      </c>
      <c r="C25" s="15" t="s">
        <v>74</v>
      </c>
      <c r="D25" s="16">
        <v>80.016649999999998</v>
      </c>
      <c r="E25" s="17">
        <f t="shared" si="0"/>
        <v>48.009989999999995</v>
      </c>
      <c r="F25" s="18">
        <v>70</v>
      </c>
      <c r="G25" s="19">
        <f t="shared" si="1"/>
        <v>28</v>
      </c>
      <c r="H25" s="17">
        <f t="shared" si="2"/>
        <v>76.009989999999988</v>
      </c>
      <c r="I25" s="38" t="s">
        <v>38</v>
      </c>
    </row>
    <row r="26" spans="2:10" ht="17.25" customHeight="1" x14ac:dyDescent="0.25">
      <c r="B26" s="11">
        <v>11</v>
      </c>
      <c r="C26" s="15" t="s">
        <v>121</v>
      </c>
      <c r="D26" s="16">
        <v>87.238740000000007</v>
      </c>
      <c r="E26" s="17">
        <f t="shared" si="0"/>
        <v>52.343244000000006</v>
      </c>
      <c r="F26" s="18">
        <v>58.75</v>
      </c>
      <c r="G26" s="19">
        <f t="shared" si="1"/>
        <v>23.5</v>
      </c>
      <c r="H26" s="17">
        <f t="shared" si="2"/>
        <v>75.843243999999999</v>
      </c>
      <c r="I26" s="38" t="s">
        <v>101</v>
      </c>
    </row>
    <row r="27" spans="2:10" ht="17.25" customHeight="1" x14ac:dyDescent="0.25">
      <c r="B27" s="11">
        <v>12</v>
      </c>
      <c r="C27" s="15" t="s">
        <v>72</v>
      </c>
      <c r="D27" s="16">
        <v>74.659239999999997</v>
      </c>
      <c r="E27" s="17">
        <f>D27*0.6</f>
        <v>44.795544</v>
      </c>
      <c r="F27" s="18">
        <v>72.5</v>
      </c>
      <c r="G27" s="19">
        <f>F27*0.4</f>
        <v>29</v>
      </c>
      <c r="H27" s="17">
        <f>E27+G27</f>
        <v>73.795544000000007</v>
      </c>
      <c r="I27" s="38" t="s">
        <v>101</v>
      </c>
    </row>
    <row r="28" spans="2:10" ht="17.25" customHeight="1" x14ac:dyDescent="0.25">
      <c r="B28" s="11">
        <v>13</v>
      </c>
      <c r="C28" s="15" t="s">
        <v>28</v>
      </c>
      <c r="D28" s="16">
        <v>83.656700000000001</v>
      </c>
      <c r="E28" s="17">
        <f t="shared" si="0"/>
        <v>50.194020000000002</v>
      </c>
      <c r="F28" s="18">
        <v>58.75</v>
      </c>
      <c r="G28" s="19">
        <f t="shared" si="1"/>
        <v>23.5</v>
      </c>
      <c r="H28" s="17">
        <f t="shared" si="2"/>
        <v>73.694019999999995</v>
      </c>
      <c r="I28" s="38" t="s">
        <v>101</v>
      </c>
    </row>
    <row r="29" spans="2:10" ht="17.25" customHeight="1" x14ac:dyDescent="0.25">
      <c r="B29" s="11">
        <v>14</v>
      </c>
      <c r="C29" s="15" t="s">
        <v>71</v>
      </c>
      <c r="D29" s="16">
        <v>79.056269999999998</v>
      </c>
      <c r="E29" s="17">
        <f t="shared" si="0"/>
        <v>47.433761999999994</v>
      </c>
      <c r="F29" s="18">
        <v>58.75</v>
      </c>
      <c r="G29" s="19">
        <f t="shared" si="1"/>
        <v>23.5</v>
      </c>
      <c r="H29" s="17">
        <f t="shared" si="2"/>
        <v>70.933762000000002</v>
      </c>
      <c r="I29" s="38" t="s">
        <v>101</v>
      </c>
    </row>
    <row r="30" spans="2:10" ht="17.25" customHeight="1" x14ac:dyDescent="0.25">
      <c r="B30" s="11">
        <v>15</v>
      </c>
      <c r="C30" s="20" t="s">
        <v>27</v>
      </c>
      <c r="D30" s="16">
        <v>73.376400000000004</v>
      </c>
      <c r="E30" s="17">
        <f t="shared" si="0"/>
        <v>44.025840000000002</v>
      </c>
      <c r="F30" s="18">
        <v>60</v>
      </c>
      <c r="G30" s="19">
        <f t="shared" si="1"/>
        <v>24</v>
      </c>
      <c r="H30" s="17">
        <f t="shared" si="2"/>
        <v>68.025840000000002</v>
      </c>
      <c r="I30" s="38" t="s">
        <v>101</v>
      </c>
    </row>
    <row r="31" spans="2:10" ht="17.25" customHeight="1" x14ac:dyDescent="0.25">
      <c r="B31" s="11">
        <v>16</v>
      </c>
      <c r="C31" s="15" t="s">
        <v>30</v>
      </c>
      <c r="D31" s="16">
        <v>75.463549999999998</v>
      </c>
      <c r="E31" s="17">
        <f>D31*0.6</f>
        <v>45.278129999999997</v>
      </c>
      <c r="F31" s="18">
        <v>56.25</v>
      </c>
      <c r="G31" s="19">
        <f>F31*0.4</f>
        <v>22.5</v>
      </c>
      <c r="H31" s="17">
        <f>E31+G31</f>
        <v>67.778130000000004</v>
      </c>
      <c r="I31" s="38" t="s">
        <v>101</v>
      </c>
    </row>
    <row r="32" spans="2:10" ht="17.25" customHeight="1" x14ac:dyDescent="0.25">
      <c r="B32" s="11">
        <v>17</v>
      </c>
      <c r="C32" s="15" t="s">
        <v>31</v>
      </c>
      <c r="D32" s="16">
        <v>72.25582</v>
      </c>
      <c r="E32" s="17">
        <f t="shared" si="0"/>
        <v>43.353491999999996</v>
      </c>
      <c r="F32" s="18">
        <v>60</v>
      </c>
      <c r="G32" s="19">
        <f t="shared" si="1"/>
        <v>24</v>
      </c>
      <c r="H32" s="17">
        <f t="shared" si="2"/>
        <v>67.353491999999989</v>
      </c>
      <c r="I32" s="38" t="s">
        <v>101</v>
      </c>
      <c r="J32" s="23"/>
    </row>
    <row r="33" spans="2:10" ht="17.25" customHeight="1" x14ac:dyDescent="0.25">
      <c r="B33" s="11">
        <v>18</v>
      </c>
      <c r="C33" s="15" t="s">
        <v>29</v>
      </c>
      <c r="D33" s="16">
        <v>79.41574</v>
      </c>
      <c r="E33" s="17">
        <f t="shared" si="0"/>
        <v>47.649443999999995</v>
      </c>
      <c r="F33" s="18">
        <v>85</v>
      </c>
      <c r="G33" s="19">
        <f t="shared" si="1"/>
        <v>34</v>
      </c>
      <c r="H33" s="17">
        <f t="shared" si="2"/>
        <v>81.649443999999988</v>
      </c>
      <c r="I33" s="38" t="s">
        <v>41</v>
      </c>
    </row>
    <row r="34" spans="2:10" ht="17.25" customHeight="1" x14ac:dyDescent="0.25">
      <c r="B34" s="11">
        <v>19</v>
      </c>
      <c r="C34" s="15" t="s">
        <v>76</v>
      </c>
      <c r="D34" s="16">
        <v>76.909310000000005</v>
      </c>
      <c r="E34" s="17">
        <f t="shared" si="0"/>
        <v>46.145586000000002</v>
      </c>
      <c r="F34" s="18">
        <v>88.75</v>
      </c>
      <c r="G34" s="19">
        <f t="shared" si="1"/>
        <v>35.5</v>
      </c>
      <c r="H34" s="17">
        <f t="shared" si="2"/>
        <v>81.645586000000009</v>
      </c>
      <c r="I34" s="38" t="s">
        <v>41</v>
      </c>
    </row>
    <row r="35" spans="2:10" ht="17.25" customHeight="1" x14ac:dyDescent="0.25">
      <c r="B35" s="11">
        <v>20</v>
      </c>
      <c r="C35" s="15" t="s">
        <v>73</v>
      </c>
      <c r="D35" s="16">
        <v>80.704170000000005</v>
      </c>
      <c r="E35" s="17">
        <f t="shared" si="0"/>
        <v>48.422502000000001</v>
      </c>
      <c r="F35" s="18">
        <v>52.5</v>
      </c>
      <c r="G35" s="19">
        <f t="shared" si="1"/>
        <v>21</v>
      </c>
      <c r="H35" s="17">
        <f t="shared" si="2"/>
        <v>69.422502000000009</v>
      </c>
      <c r="I35" s="38" t="s">
        <v>41</v>
      </c>
    </row>
    <row r="37" spans="2:10" x14ac:dyDescent="0.25">
      <c r="C37" s="3"/>
      <c r="D37" s="41"/>
      <c r="E37" s="41"/>
      <c r="F37" s="3"/>
      <c r="G37" s="3"/>
      <c r="H37" s="3"/>
      <c r="I37" s="4"/>
    </row>
    <row r="38" spans="2:10" x14ac:dyDescent="0.25">
      <c r="C38" s="74" t="s">
        <v>92</v>
      </c>
      <c r="D38" s="74"/>
      <c r="E38" s="52"/>
      <c r="F38" s="53" t="s">
        <v>92</v>
      </c>
      <c r="G38" s="53"/>
      <c r="H38" s="53" t="s">
        <v>19</v>
      </c>
      <c r="I38" s="54"/>
      <c r="J38" s="55"/>
    </row>
    <row r="39" spans="2:10" x14ac:dyDescent="0.25">
      <c r="C39" s="56" t="s">
        <v>93</v>
      </c>
      <c r="D39" s="52"/>
      <c r="E39" s="52"/>
      <c r="F39" s="57" t="s">
        <v>94</v>
      </c>
      <c r="G39" s="56"/>
      <c r="H39" s="56"/>
      <c r="I39" s="56" t="s">
        <v>91</v>
      </c>
      <c r="J39" s="55"/>
    </row>
    <row r="40" spans="2:10" x14ac:dyDescent="0.25">
      <c r="C40" s="56"/>
      <c r="D40" s="52"/>
      <c r="E40" s="52"/>
      <c r="F40" s="56"/>
      <c r="G40" s="56"/>
      <c r="H40" s="56"/>
      <c r="I40" s="54"/>
      <c r="J40" s="55"/>
    </row>
    <row r="41" spans="2:10" x14ac:dyDescent="0.25">
      <c r="C41" s="56"/>
      <c r="D41" s="52"/>
      <c r="E41" s="52"/>
      <c r="F41" s="56"/>
      <c r="G41" s="56"/>
      <c r="H41" s="56"/>
      <c r="I41" s="54"/>
      <c r="J41" s="55"/>
    </row>
    <row r="42" spans="2:10" x14ac:dyDescent="0.25">
      <c r="C42" s="56"/>
      <c r="D42" s="52"/>
      <c r="E42" s="52"/>
      <c r="F42" s="56"/>
      <c r="G42" s="56"/>
      <c r="H42" s="56"/>
      <c r="I42" s="54"/>
      <c r="J42" s="55"/>
    </row>
    <row r="43" spans="2:10" x14ac:dyDescent="0.25">
      <c r="C43" s="56"/>
      <c r="D43" s="52"/>
      <c r="E43" s="52"/>
      <c r="F43" s="56"/>
      <c r="G43" s="56"/>
      <c r="H43" s="56"/>
      <c r="I43" s="54"/>
      <c r="J43" s="55"/>
    </row>
    <row r="44" spans="2:10" x14ac:dyDescent="0.25">
      <c r="C44" s="3"/>
      <c r="D44" s="41"/>
      <c r="E44" s="41"/>
      <c r="F44" s="3"/>
      <c r="G44" s="3"/>
      <c r="H44" s="3"/>
      <c r="I44" s="4"/>
    </row>
    <row r="45" spans="2:10" x14ac:dyDescent="0.25">
      <c r="C45" s="3"/>
      <c r="D45" s="41"/>
      <c r="E45" s="41"/>
      <c r="F45" s="3"/>
      <c r="G45" s="3"/>
      <c r="H45" s="3"/>
      <c r="I45" s="4"/>
    </row>
    <row r="46" spans="2:10" x14ac:dyDescent="0.25">
      <c r="C46" s="3"/>
      <c r="D46" s="41"/>
      <c r="E46" s="41"/>
      <c r="F46" s="3"/>
      <c r="G46" s="3"/>
      <c r="H46" s="3"/>
      <c r="I46" s="4"/>
    </row>
    <row r="47" spans="2:10" x14ac:dyDescent="0.25">
      <c r="C47" s="3"/>
      <c r="D47" s="41"/>
      <c r="E47" s="41"/>
      <c r="F47" s="3"/>
      <c r="G47" s="3"/>
      <c r="H47" s="3"/>
      <c r="I47" s="4"/>
    </row>
    <row r="48" spans="2:10" x14ac:dyDescent="0.25">
      <c r="C48" s="3"/>
      <c r="D48" s="41"/>
      <c r="E48" s="41"/>
      <c r="F48" s="3"/>
      <c r="G48" s="3"/>
      <c r="H48" s="3"/>
      <c r="I48" s="4"/>
    </row>
    <row r="49" spans="3:9" x14ac:dyDescent="0.25">
      <c r="C49" s="3"/>
      <c r="D49" s="41"/>
      <c r="E49" s="41"/>
      <c r="F49" s="3"/>
      <c r="G49" s="3"/>
      <c r="H49" s="3"/>
      <c r="I49" s="4"/>
    </row>
    <row r="50" spans="3:9" x14ac:dyDescent="0.25">
      <c r="C50" s="3"/>
      <c r="D50" s="41"/>
      <c r="E50" s="41"/>
      <c r="F50" s="3"/>
      <c r="G50" s="3"/>
      <c r="H50" s="3"/>
      <c r="I50" s="4"/>
    </row>
    <row r="51" spans="3:9" x14ac:dyDescent="0.25">
      <c r="C51" s="3"/>
      <c r="D51" s="41"/>
      <c r="E51" s="41"/>
      <c r="F51" s="3"/>
      <c r="G51" s="3"/>
      <c r="H51" s="3"/>
      <c r="I51" s="4"/>
    </row>
    <row r="52" spans="3:9" x14ac:dyDescent="0.25">
      <c r="C52" s="3"/>
      <c r="D52" s="41"/>
      <c r="E52" s="41"/>
      <c r="F52" s="3"/>
      <c r="G52" s="3"/>
      <c r="H52" s="3"/>
      <c r="I52" s="4"/>
    </row>
    <row r="53" spans="3:9" x14ac:dyDescent="0.25">
      <c r="C53" s="3"/>
      <c r="D53" s="41"/>
      <c r="E53" s="41"/>
      <c r="F53" s="3"/>
      <c r="G53" s="3"/>
      <c r="H53" s="3"/>
      <c r="I53" s="4"/>
    </row>
    <row r="54" spans="3:9" x14ac:dyDescent="0.25">
      <c r="C54" s="3"/>
      <c r="D54" s="41"/>
      <c r="E54" s="41"/>
      <c r="F54" s="3"/>
      <c r="G54" s="3"/>
      <c r="H54" s="3"/>
      <c r="I54" s="4"/>
    </row>
    <row r="55" spans="3:9" x14ac:dyDescent="0.25">
      <c r="C55" s="3"/>
      <c r="D55" s="41"/>
      <c r="E55" s="41"/>
      <c r="F55" s="3"/>
      <c r="G55" s="3"/>
      <c r="H55" s="3"/>
      <c r="I55" s="4"/>
    </row>
    <row r="56" spans="3:9" x14ac:dyDescent="0.25">
      <c r="C56" s="3"/>
      <c r="D56" s="41"/>
      <c r="E56" s="41"/>
      <c r="F56" s="3"/>
      <c r="G56" s="3"/>
      <c r="H56" s="3"/>
      <c r="I56" s="4"/>
    </row>
    <row r="57" spans="3:9" x14ac:dyDescent="0.25">
      <c r="C57" s="3"/>
      <c r="D57" s="41"/>
      <c r="E57" s="41"/>
      <c r="F57" s="3"/>
      <c r="G57" s="3"/>
      <c r="H57" s="3"/>
      <c r="I57" s="4"/>
    </row>
    <row r="58" spans="3:9" x14ac:dyDescent="0.25">
      <c r="C58" s="3"/>
      <c r="D58" s="41"/>
      <c r="E58" s="41"/>
      <c r="F58" s="3"/>
      <c r="G58" s="3"/>
      <c r="H58" s="3"/>
      <c r="I58" s="4"/>
    </row>
    <row r="59" spans="3:9" x14ac:dyDescent="0.25">
      <c r="C59" s="3"/>
      <c r="D59" s="41"/>
      <c r="E59" s="41"/>
      <c r="F59" s="3"/>
      <c r="G59" s="3"/>
      <c r="H59" s="3"/>
      <c r="I59" s="4"/>
    </row>
    <row r="60" spans="3:9" x14ac:dyDescent="0.25">
      <c r="C60" s="3"/>
      <c r="D60" s="41"/>
      <c r="E60" s="41"/>
      <c r="F60" s="3"/>
      <c r="G60" s="3"/>
      <c r="H60" s="3"/>
      <c r="I60" s="4"/>
    </row>
    <row r="61" spans="3:9" x14ac:dyDescent="0.25">
      <c r="C61" s="3"/>
      <c r="D61" s="41"/>
      <c r="E61" s="41"/>
      <c r="F61" s="3"/>
      <c r="G61" s="3"/>
      <c r="H61" s="3"/>
      <c r="I61" s="4"/>
    </row>
    <row r="62" spans="3:9" x14ac:dyDescent="0.25">
      <c r="C62" s="3"/>
      <c r="D62" s="41"/>
      <c r="E62" s="41"/>
      <c r="F62" s="3"/>
      <c r="G62" s="3"/>
      <c r="H62" s="3"/>
      <c r="I62" s="4"/>
    </row>
    <row r="63" spans="3:9" x14ac:dyDescent="0.25">
      <c r="C63" s="3"/>
      <c r="D63" s="41"/>
      <c r="E63" s="41"/>
      <c r="F63" s="3"/>
      <c r="G63" s="3"/>
      <c r="H63" s="3"/>
      <c r="I63" s="4"/>
    </row>
    <row r="64" spans="3:9" x14ac:dyDescent="0.25">
      <c r="C64" s="3"/>
      <c r="D64" s="41"/>
      <c r="E64" s="41"/>
      <c r="F64" s="3"/>
      <c r="G64" s="3"/>
      <c r="H64" s="3"/>
      <c r="I64" s="4"/>
    </row>
    <row r="65" spans="3:9" x14ac:dyDescent="0.25">
      <c r="C65" s="3"/>
      <c r="D65" s="41"/>
      <c r="E65" s="41"/>
      <c r="F65" s="3"/>
      <c r="G65" s="3"/>
      <c r="H65" s="3"/>
      <c r="I65" s="4"/>
    </row>
    <row r="66" spans="3:9" x14ac:dyDescent="0.25">
      <c r="C66" s="3"/>
      <c r="D66" s="41"/>
      <c r="E66" s="41"/>
      <c r="F66" s="3"/>
      <c r="G66" s="3"/>
      <c r="H66" s="3"/>
      <c r="I66" s="4"/>
    </row>
    <row r="67" spans="3:9" x14ac:dyDescent="0.25">
      <c r="C67" s="3"/>
      <c r="D67" s="41"/>
      <c r="E67" s="41"/>
      <c r="F67" s="3"/>
      <c r="G67" s="3"/>
      <c r="H67" s="3"/>
      <c r="I67" s="4"/>
    </row>
    <row r="68" spans="3:9" x14ac:dyDescent="0.25">
      <c r="C68" s="3"/>
      <c r="D68" s="41"/>
      <c r="E68" s="41"/>
      <c r="F68" s="3"/>
      <c r="G68" s="3"/>
      <c r="H68" s="3"/>
      <c r="I68" s="4"/>
    </row>
    <row r="69" spans="3:9" x14ac:dyDescent="0.25">
      <c r="C69" s="3"/>
      <c r="D69" s="41"/>
      <c r="E69" s="41"/>
      <c r="F69" s="3"/>
      <c r="G69" s="3"/>
      <c r="H69" s="3"/>
      <c r="I69" s="4"/>
    </row>
    <row r="70" spans="3:9" x14ac:dyDescent="0.25">
      <c r="C70" s="3"/>
      <c r="D70" s="41"/>
      <c r="E70" s="41"/>
      <c r="F70" s="3"/>
      <c r="G70" s="3"/>
      <c r="H70" s="3"/>
      <c r="I70" s="4"/>
    </row>
    <row r="71" spans="3:9" x14ac:dyDescent="0.25">
      <c r="C71" s="3"/>
      <c r="D71" s="41"/>
      <c r="E71" s="41"/>
      <c r="F71" s="3"/>
      <c r="G71" s="3"/>
      <c r="H71" s="3"/>
      <c r="I71" s="4"/>
    </row>
    <row r="72" spans="3:9" x14ac:dyDescent="0.25">
      <c r="C72" s="3"/>
      <c r="D72" s="41"/>
      <c r="E72" s="41"/>
      <c r="F72" s="3"/>
      <c r="G72" s="3"/>
      <c r="H72" s="3"/>
      <c r="I72" s="4"/>
    </row>
    <row r="73" spans="3:9" x14ac:dyDescent="0.25">
      <c r="C73" s="3"/>
      <c r="D73" s="41"/>
      <c r="E73" s="41"/>
      <c r="F73" s="3"/>
      <c r="G73" s="3"/>
      <c r="H73" s="3"/>
      <c r="I73" s="4"/>
    </row>
    <row r="74" spans="3:9" x14ac:dyDescent="0.25">
      <c r="C74" s="3"/>
      <c r="D74" s="41"/>
      <c r="E74" s="41"/>
      <c r="F74" s="3"/>
      <c r="G74" s="3"/>
      <c r="H74" s="3"/>
      <c r="I74" s="4"/>
    </row>
    <row r="75" spans="3:9" x14ac:dyDescent="0.25">
      <c r="C75" s="3"/>
      <c r="D75" s="41"/>
      <c r="E75" s="41"/>
      <c r="F75" s="3"/>
      <c r="G75" s="3"/>
      <c r="H75" s="3"/>
      <c r="I75" s="4"/>
    </row>
    <row r="76" spans="3:9" x14ac:dyDescent="0.25">
      <c r="C76" s="3"/>
      <c r="D76" s="41"/>
      <c r="E76" s="41"/>
      <c r="F76" s="3"/>
      <c r="G76" s="3"/>
      <c r="H76" s="3"/>
      <c r="I76" s="4"/>
    </row>
    <row r="77" spans="3:9" x14ac:dyDescent="0.25">
      <c r="C77" s="3"/>
      <c r="D77" s="41"/>
      <c r="E77" s="41"/>
      <c r="F77" s="3"/>
      <c r="G77" s="3"/>
      <c r="H77" s="3"/>
      <c r="I77" s="4"/>
    </row>
    <row r="78" spans="3:9" x14ac:dyDescent="0.25">
      <c r="C78" s="3"/>
      <c r="D78" s="41"/>
      <c r="E78" s="41"/>
      <c r="F78" s="3"/>
      <c r="G78" s="3"/>
      <c r="H78" s="3"/>
      <c r="I78" s="4"/>
    </row>
    <row r="79" spans="3:9" x14ac:dyDescent="0.25">
      <c r="C79" s="3"/>
      <c r="D79" s="41"/>
      <c r="E79" s="41"/>
      <c r="F79" s="3"/>
      <c r="G79" s="3"/>
      <c r="H79" s="3"/>
      <c r="I79" s="4"/>
    </row>
    <row r="80" spans="3:9" x14ac:dyDescent="0.25">
      <c r="C80" s="3"/>
      <c r="D80" s="41"/>
      <c r="E80" s="41"/>
      <c r="F80" s="3"/>
      <c r="G80" s="3"/>
      <c r="H80" s="3"/>
      <c r="I80" s="4"/>
    </row>
    <row r="81" spans="3:9" x14ac:dyDescent="0.25">
      <c r="C81" s="3"/>
      <c r="D81" s="41"/>
      <c r="E81" s="41"/>
      <c r="F81" s="3"/>
      <c r="G81" s="3"/>
      <c r="H81" s="3"/>
      <c r="I81" s="4"/>
    </row>
    <row r="82" spans="3:9" x14ac:dyDescent="0.25">
      <c r="C82" s="3"/>
      <c r="D82" s="41"/>
      <c r="E82" s="41"/>
      <c r="F82" s="3"/>
      <c r="G82" s="3"/>
      <c r="H82" s="3"/>
      <c r="I82" s="4"/>
    </row>
  </sheetData>
  <sortState ref="B15:I34">
    <sortCondition descending="1" ref="H14"/>
  </sortState>
  <mergeCells count="9">
    <mergeCell ref="B14:C14"/>
    <mergeCell ref="D14:F14"/>
    <mergeCell ref="C38:D38"/>
    <mergeCell ref="C3:I3"/>
    <mergeCell ref="C4:I4"/>
    <mergeCell ref="C9:G9"/>
    <mergeCell ref="C11:G11"/>
    <mergeCell ref="B13:C13"/>
    <mergeCell ref="D13:F13"/>
  </mergeCells>
  <pageMargins left="1.1100000000000001" right="0.39370078740157483" top="0.74803149606299213" bottom="0.74803149606299213" header="0.31496062992125984" footer="0.31496062992125984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74"/>
  <sheetViews>
    <sheetView zoomScaleNormal="100" workbookViewId="0">
      <selection activeCell="G22" sqref="G22"/>
    </sheetView>
  </sheetViews>
  <sheetFormatPr defaultRowHeight="15.75" x14ac:dyDescent="0.25"/>
  <cols>
    <col min="1" max="1" width="4.85546875" style="2" customWidth="1"/>
    <col min="2" max="2" width="4.85546875" style="31" customWidth="1"/>
    <col min="3" max="3" width="32" style="2" customWidth="1"/>
    <col min="4" max="4" width="12.5703125" style="39" customWidth="1"/>
    <col min="5" max="5" width="12.5703125" style="2" customWidth="1"/>
    <col min="6" max="6" width="15.5703125" style="2" customWidth="1"/>
    <col min="7" max="7" width="23.42578125" style="2" customWidth="1"/>
    <col min="8" max="8" width="12.140625" style="2" customWidth="1"/>
    <col min="9" max="9" width="31.28515625" style="31" customWidth="1"/>
    <col min="10" max="10" width="6" style="31" customWidth="1"/>
    <col min="11" max="16384" width="9.140625" style="2"/>
  </cols>
  <sheetData>
    <row r="2" spans="2:10" x14ac:dyDescent="0.25">
      <c r="D2" s="64" t="s">
        <v>112</v>
      </c>
      <c r="E2" s="64"/>
      <c r="F2" s="64"/>
      <c r="G2" s="64"/>
    </row>
    <row r="3" spans="2:10" x14ac:dyDescent="0.25">
      <c r="C3" s="65" t="s">
        <v>8</v>
      </c>
      <c r="D3" s="65"/>
      <c r="E3" s="65"/>
      <c r="F3" s="65"/>
      <c r="G3" s="65"/>
      <c r="H3" s="65"/>
      <c r="I3" s="65"/>
    </row>
    <row r="4" spans="2:10" x14ac:dyDescent="0.25">
      <c r="C4" s="65" t="s">
        <v>12</v>
      </c>
      <c r="D4" s="65"/>
      <c r="E4" s="65"/>
      <c r="F4" s="65"/>
      <c r="G4" s="65"/>
      <c r="H4" s="65"/>
      <c r="I4" s="65"/>
    </row>
    <row r="5" spans="2:10" x14ac:dyDescent="0.25">
      <c r="C5" s="29"/>
      <c r="D5" s="40"/>
      <c r="E5" s="28"/>
      <c r="F5" s="28"/>
      <c r="G5" s="28"/>
      <c r="H5" s="28"/>
      <c r="I5" s="28"/>
    </row>
    <row r="6" spans="2:10" x14ac:dyDescent="0.25">
      <c r="C6" s="7" t="s">
        <v>10</v>
      </c>
      <c r="D6" s="40"/>
      <c r="E6" s="28"/>
      <c r="F6" s="28"/>
      <c r="G6" s="28"/>
      <c r="H6" s="28"/>
      <c r="I6" s="28"/>
    </row>
    <row r="7" spans="2:10" x14ac:dyDescent="0.25">
      <c r="C7" s="29"/>
      <c r="D7" s="40"/>
      <c r="E7" s="28"/>
      <c r="F7" s="28"/>
      <c r="G7" s="28"/>
      <c r="H7" s="28"/>
      <c r="I7" s="28"/>
    </row>
    <row r="8" spans="2:10" x14ac:dyDescent="0.25">
      <c r="C8" s="43" t="s">
        <v>89</v>
      </c>
      <c r="D8" s="40"/>
      <c r="E8" s="28"/>
      <c r="F8" s="28"/>
      <c r="G8" s="28"/>
      <c r="H8" s="28"/>
      <c r="I8" s="28"/>
    </row>
    <row r="9" spans="2:10" x14ac:dyDescent="0.25">
      <c r="C9" s="66" t="s">
        <v>90</v>
      </c>
      <c r="D9" s="66"/>
      <c r="E9" s="66"/>
      <c r="F9" s="66"/>
      <c r="G9" s="66"/>
      <c r="H9" s="28"/>
      <c r="I9" s="28"/>
    </row>
    <row r="10" spans="2:10" x14ac:dyDescent="0.25">
      <c r="C10" s="29"/>
      <c r="D10" s="40"/>
      <c r="E10" s="28"/>
      <c r="F10" s="28"/>
      <c r="G10" s="28"/>
      <c r="H10" s="28"/>
      <c r="I10" s="28"/>
    </row>
    <row r="11" spans="2:10" x14ac:dyDescent="0.25">
      <c r="C11" s="66" t="s">
        <v>17</v>
      </c>
      <c r="D11" s="66"/>
      <c r="E11" s="66"/>
      <c r="F11" s="66"/>
      <c r="G11" s="66"/>
      <c r="H11" s="28"/>
      <c r="I11" s="28"/>
    </row>
    <row r="13" spans="2:10" x14ac:dyDescent="0.25">
      <c r="B13" s="68" t="s">
        <v>2</v>
      </c>
      <c r="C13" s="68"/>
      <c r="D13" s="69" t="s">
        <v>21</v>
      </c>
      <c r="E13" s="70"/>
      <c r="F13" s="70"/>
      <c r="G13" s="9" t="s">
        <v>11</v>
      </c>
      <c r="H13" s="10" t="s">
        <v>3</v>
      </c>
      <c r="I13" s="11" t="s">
        <v>4</v>
      </c>
    </row>
    <row r="14" spans="2:10" ht="32.25" customHeight="1" x14ac:dyDescent="0.25">
      <c r="B14" s="71" t="s">
        <v>5</v>
      </c>
      <c r="C14" s="71"/>
      <c r="D14" s="72" t="s">
        <v>115</v>
      </c>
      <c r="E14" s="73"/>
      <c r="F14" s="73"/>
      <c r="G14" s="9">
        <v>1</v>
      </c>
      <c r="H14" s="12">
        <v>6</v>
      </c>
      <c r="I14" s="9" t="s">
        <v>13</v>
      </c>
    </row>
    <row r="15" spans="2:10" x14ac:dyDescent="0.25">
      <c r="B15" s="11" t="s">
        <v>9</v>
      </c>
      <c r="C15" s="30" t="s">
        <v>6</v>
      </c>
      <c r="D15" s="14" t="s">
        <v>0</v>
      </c>
      <c r="E15" s="14" t="s">
        <v>14</v>
      </c>
      <c r="F15" s="14" t="s">
        <v>15</v>
      </c>
      <c r="G15" s="14" t="s">
        <v>16</v>
      </c>
      <c r="H15" s="10" t="s">
        <v>1</v>
      </c>
      <c r="I15" s="9" t="s">
        <v>7</v>
      </c>
    </row>
    <row r="16" spans="2:10" ht="24" customHeight="1" x14ac:dyDescent="0.25">
      <c r="B16" s="11">
        <v>1</v>
      </c>
      <c r="C16" s="20" t="s">
        <v>52</v>
      </c>
      <c r="D16" s="16">
        <v>75.688839999999999</v>
      </c>
      <c r="E16" s="17">
        <f t="shared" ref="E16:E19" si="0">D16*0.6</f>
        <v>45.413303999999997</v>
      </c>
      <c r="F16" s="18">
        <v>80</v>
      </c>
      <c r="G16" s="19">
        <f t="shared" ref="G16:G19" si="1">F16*0.4</f>
        <v>32</v>
      </c>
      <c r="H16" s="17">
        <f t="shared" ref="H16:H19" si="2">E16+G16</f>
        <v>77.413303999999997</v>
      </c>
      <c r="I16" s="38" t="s">
        <v>38</v>
      </c>
      <c r="J16" s="28"/>
    </row>
    <row r="17" spans="2:10" ht="24" customHeight="1" x14ac:dyDescent="0.25">
      <c r="B17" s="11">
        <v>2</v>
      </c>
      <c r="C17" s="20" t="s">
        <v>50</v>
      </c>
      <c r="D17" s="16">
        <v>79.738669999999999</v>
      </c>
      <c r="E17" s="17">
        <f t="shared" si="0"/>
        <v>47.843201999999998</v>
      </c>
      <c r="F17" s="18">
        <v>66.25</v>
      </c>
      <c r="G17" s="19">
        <f t="shared" si="1"/>
        <v>26.5</v>
      </c>
      <c r="H17" s="17">
        <f t="shared" si="2"/>
        <v>74.343201999999991</v>
      </c>
      <c r="I17" s="38" t="s">
        <v>38</v>
      </c>
      <c r="J17" s="36"/>
    </row>
    <row r="18" spans="2:10" ht="24" customHeight="1" x14ac:dyDescent="0.25">
      <c r="B18" s="11">
        <v>3</v>
      </c>
      <c r="C18" s="15" t="s">
        <v>88</v>
      </c>
      <c r="D18" s="16">
        <v>80.791160000000005</v>
      </c>
      <c r="E18" s="17">
        <f t="shared" si="0"/>
        <v>48.474696000000002</v>
      </c>
      <c r="F18" s="18">
        <v>60</v>
      </c>
      <c r="G18" s="19">
        <f t="shared" si="1"/>
        <v>24</v>
      </c>
      <c r="H18" s="17">
        <f t="shared" si="2"/>
        <v>72.474695999999994</v>
      </c>
      <c r="I18" s="38" t="s">
        <v>38</v>
      </c>
      <c r="J18" s="36"/>
    </row>
    <row r="19" spans="2:10" ht="24" customHeight="1" x14ac:dyDescent="0.25">
      <c r="B19" s="11">
        <v>4</v>
      </c>
      <c r="C19" s="20" t="s">
        <v>49</v>
      </c>
      <c r="D19" s="16">
        <v>75.274569999999997</v>
      </c>
      <c r="E19" s="17">
        <f t="shared" si="0"/>
        <v>45.164741999999997</v>
      </c>
      <c r="F19" s="18">
        <v>63.75</v>
      </c>
      <c r="G19" s="19">
        <f t="shared" si="1"/>
        <v>25.5</v>
      </c>
      <c r="H19" s="17">
        <f t="shared" si="2"/>
        <v>70.66474199999999</v>
      </c>
      <c r="I19" s="38" t="s">
        <v>38</v>
      </c>
    </row>
    <row r="20" spans="2:10" ht="24" customHeight="1" x14ac:dyDescent="0.25">
      <c r="B20" s="11">
        <v>5</v>
      </c>
      <c r="C20" s="20" t="s">
        <v>51</v>
      </c>
      <c r="D20" s="16">
        <v>80.049719999999994</v>
      </c>
      <c r="E20" s="17">
        <f>D20*0.6</f>
        <v>48.029831999999992</v>
      </c>
      <c r="F20" s="18">
        <v>81.25</v>
      </c>
      <c r="G20" s="19">
        <f>F20*0.4</f>
        <v>32.5</v>
      </c>
      <c r="H20" s="17">
        <f>E20+G20</f>
        <v>80.529831999999999</v>
      </c>
      <c r="I20" s="38" t="s">
        <v>41</v>
      </c>
    </row>
    <row r="21" spans="2:10" ht="24" customHeight="1" x14ac:dyDescent="0.25">
      <c r="B21" s="11">
        <v>6</v>
      </c>
      <c r="C21" s="15" t="s">
        <v>48</v>
      </c>
      <c r="D21" s="16">
        <v>74.933610000000002</v>
      </c>
      <c r="E21" s="17">
        <f>D21*0.6</f>
        <v>44.960166000000001</v>
      </c>
      <c r="F21" s="18">
        <v>65</v>
      </c>
      <c r="G21" s="19">
        <f>F21*0.4</f>
        <v>26</v>
      </c>
      <c r="H21" s="17">
        <f>E21+G21</f>
        <v>70.960166000000001</v>
      </c>
      <c r="I21" s="38" t="s">
        <v>41</v>
      </c>
      <c r="J21" s="36"/>
    </row>
    <row r="22" spans="2:10" s="62" customFormat="1" ht="24" customHeight="1" x14ac:dyDescent="0.25">
      <c r="B22" s="11">
        <v>7</v>
      </c>
      <c r="C22" s="15" t="s">
        <v>117</v>
      </c>
      <c r="D22" s="16">
        <v>74.995570000000001</v>
      </c>
      <c r="E22" s="17">
        <f>D22*0.6</f>
        <v>44.997341999999996</v>
      </c>
      <c r="F22" s="18">
        <v>56.25</v>
      </c>
      <c r="G22" s="19">
        <f>F22*0.4</f>
        <v>22.5</v>
      </c>
      <c r="H22" s="17">
        <f>E22+G22</f>
        <v>67.497342000000003</v>
      </c>
      <c r="I22" s="38" t="s">
        <v>118</v>
      </c>
      <c r="J22" s="58"/>
    </row>
    <row r="23" spans="2:10" s="62" customFormat="1" x14ac:dyDescent="0.25">
      <c r="B23" s="58"/>
      <c r="C23" s="75" t="s">
        <v>92</v>
      </c>
      <c r="D23" s="75"/>
      <c r="E23" s="59"/>
      <c r="F23" s="61" t="s">
        <v>103</v>
      </c>
      <c r="G23" s="63"/>
      <c r="H23" s="63" t="s">
        <v>19</v>
      </c>
      <c r="I23" s="61"/>
      <c r="J23" s="58"/>
    </row>
    <row r="24" spans="2:10" s="62" customFormat="1" x14ac:dyDescent="0.25">
      <c r="B24" s="58"/>
      <c r="C24" s="59" t="s">
        <v>99</v>
      </c>
      <c r="D24" s="60"/>
      <c r="E24" s="59"/>
      <c r="F24" s="61" t="s">
        <v>100</v>
      </c>
      <c r="G24" s="59"/>
      <c r="H24" s="59"/>
      <c r="I24" s="61" t="s">
        <v>104</v>
      </c>
      <c r="J24" s="58"/>
    </row>
    <row r="25" spans="2:10" s="62" customFormat="1" x14ac:dyDescent="0.25">
      <c r="B25" s="58"/>
      <c r="C25" s="59"/>
      <c r="D25" s="60"/>
      <c r="E25" s="59"/>
      <c r="F25" s="59"/>
      <c r="G25" s="59"/>
      <c r="H25" s="59"/>
      <c r="I25" s="61"/>
      <c r="J25" s="58"/>
    </row>
    <row r="26" spans="2:10" s="62" customFormat="1" x14ac:dyDescent="0.25">
      <c r="B26" s="58"/>
      <c r="C26" s="59"/>
      <c r="D26" s="60"/>
      <c r="E26" s="59"/>
      <c r="F26" s="59"/>
      <c r="G26" s="59"/>
      <c r="H26" s="59"/>
      <c r="I26" s="61"/>
      <c r="J26" s="58"/>
    </row>
    <row r="27" spans="2:10" x14ac:dyDescent="0.25">
      <c r="C27" s="3"/>
      <c r="D27" s="41"/>
      <c r="E27" s="3"/>
      <c r="F27" s="3"/>
      <c r="G27" s="3"/>
      <c r="H27" s="3"/>
      <c r="I27" s="4"/>
    </row>
    <row r="28" spans="2:10" x14ac:dyDescent="0.25">
      <c r="C28" s="3"/>
      <c r="D28" s="41"/>
      <c r="E28" s="3"/>
      <c r="F28" s="3"/>
      <c r="G28" s="3"/>
      <c r="H28" s="3"/>
      <c r="I28" s="4"/>
    </row>
    <row r="29" spans="2:10" x14ac:dyDescent="0.25">
      <c r="C29" s="3"/>
      <c r="D29" s="41"/>
      <c r="E29" s="3"/>
      <c r="F29" s="3"/>
      <c r="G29" s="3"/>
      <c r="H29" s="3"/>
      <c r="I29" s="4"/>
    </row>
    <row r="30" spans="2:10" x14ac:dyDescent="0.25">
      <c r="C30" s="3"/>
      <c r="D30" s="41"/>
      <c r="E30" s="3"/>
      <c r="F30" s="3"/>
      <c r="G30" s="3"/>
      <c r="H30" s="3"/>
      <c r="I30" s="4"/>
    </row>
    <row r="31" spans="2:10" x14ac:dyDescent="0.25">
      <c r="C31" s="3"/>
      <c r="D31" s="41"/>
      <c r="E31" s="3"/>
      <c r="F31" s="3"/>
      <c r="G31" s="3"/>
      <c r="H31" s="3"/>
      <c r="I31" s="4"/>
    </row>
    <row r="32" spans="2:10" x14ac:dyDescent="0.25">
      <c r="C32" s="3"/>
      <c r="D32" s="41"/>
      <c r="E32" s="3"/>
      <c r="F32" s="3"/>
      <c r="G32" s="3"/>
      <c r="H32" s="3"/>
      <c r="I32" s="4"/>
    </row>
    <row r="33" spans="3:9" x14ac:dyDescent="0.25">
      <c r="C33" s="3"/>
      <c r="D33" s="41"/>
      <c r="E33" s="3"/>
      <c r="F33" s="3"/>
      <c r="G33" s="3"/>
      <c r="H33" s="3"/>
      <c r="I33" s="4"/>
    </row>
    <row r="34" spans="3:9" x14ac:dyDescent="0.25">
      <c r="C34" s="3"/>
      <c r="D34" s="41"/>
      <c r="E34" s="3"/>
      <c r="F34" s="3"/>
      <c r="G34" s="3"/>
      <c r="H34" s="3"/>
      <c r="I34" s="4"/>
    </row>
    <row r="35" spans="3:9" x14ac:dyDescent="0.25">
      <c r="C35" s="3"/>
      <c r="D35" s="41"/>
      <c r="E35" s="3"/>
      <c r="F35" s="3"/>
      <c r="G35" s="3"/>
      <c r="H35" s="3"/>
      <c r="I35" s="4"/>
    </row>
    <row r="36" spans="3:9" x14ac:dyDescent="0.25">
      <c r="C36" s="3"/>
      <c r="D36" s="41"/>
      <c r="E36" s="3"/>
      <c r="F36" s="3"/>
      <c r="G36" s="3"/>
      <c r="H36" s="3"/>
      <c r="I36" s="4"/>
    </row>
    <row r="37" spans="3:9" x14ac:dyDescent="0.25">
      <c r="C37" s="3"/>
      <c r="D37" s="41"/>
      <c r="E37" s="3"/>
      <c r="F37" s="3"/>
      <c r="G37" s="3"/>
      <c r="H37" s="3"/>
      <c r="I37" s="4"/>
    </row>
    <row r="38" spans="3:9" x14ac:dyDescent="0.25">
      <c r="C38" s="3"/>
      <c r="D38" s="41"/>
      <c r="E38" s="3"/>
      <c r="F38" s="3"/>
      <c r="G38" s="3"/>
      <c r="H38" s="3"/>
      <c r="I38" s="4"/>
    </row>
    <row r="39" spans="3:9" x14ac:dyDescent="0.25">
      <c r="C39" s="3"/>
      <c r="D39" s="41"/>
      <c r="E39" s="3"/>
      <c r="F39" s="3"/>
      <c r="G39" s="3"/>
      <c r="H39" s="3"/>
      <c r="I39" s="4"/>
    </row>
    <row r="40" spans="3:9" x14ac:dyDescent="0.25">
      <c r="C40" s="3"/>
      <c r="D40" s="41"/>
      <c r="E40" s="3"/>
      <c r="F40" s="3"/>
      <c r="G40" s="3"/>
      <c r="H40" s="3"/>
      <c r="I40" s="4"/>
    </row>
    <row r="41" spans="3:9" x14ac:dyDescent="0.25">
      <c r="C41" s="3"/>
      <c r="D41" s="41"/>
      <c r="E41" s="3"/>
      <c r="F41" s="3"/>
      <c r="G41" s="3"/>
      <c r="H41" s="3"/>
      <c r="I41" s="4"/>
    </row>
    <row r="42" spans="3:9" x14ac:dyDescent="0.25">
      <c r="C42" s="3"/>
      <c r="D42" s="41"/>
      <c r="E42" s="3"/>
      <c r="F42" s="3"/>
      <c r="G42" s="3"/>
      <c r="H42" s="3"/>
      <c r="I42" s="4"/>
    </row>
    <row r="43" spans="3:9" x14ac:dyDescent="0.25">
      <c r="C43" s="3"/>
      <c r="D43" s="41"/>
      <c r="E43" s="3"/>
      <c r="F43" s="3"/>
      <c r="G43" s="3"/>
      <c r="H43" s="3"/>
      <c r="I43" s="4"/>
    </row>
    <row r="44" spans="3:9" x14ac:dyDescent="0.25">
      <c r="C44" s="3"/>
      <c r="D44" s="41"/>
      <c r="E44" s="3"/>
      <c r="F44" s="3"/>
      <c r="G44" s="3"/>
      <c r="H44" s="3"/>
      <c r="I44" s="4"/>
    </row>
    <row r="45" spans="3:9" x14ac:dyDescent="0.25">
      <c r="C45" s="3"/>
      <c r="D45" s="41"/>
      <c r="E45" s="3"/>
      <c r="F45" s="3"/>
      <c r="G45" s="3"/>
      <c r="H45" s="3"/>
      <c r="I45" s="4"/>
    </row>
    <row r="46" spans="3:9" x14ac:dyDescent="0.25">
      <c r="C46" s="3"/>
      <c r="D46" s="41"/>
      <c r="E46" s="3"/>
      <c r="F46" s="3"/>
      <c r="G46" s="3"/>
      <c r="H46" s="3"/>
      <c r="I46" s="4"/>
    </row>
    <row r="47" spans="3:9" x14ac:dyDescent="0.25">
      <c r="C47" s="3"/>
      <c r="D47" s="41"/>
      <c r="E47" s="3"/>
      <c r="F47" s="3"/>
      <c r="G47" s="3"/>
      <c r="H47" s="3"/>
      <c r="I47" s="4"/>
    </row>
    <row r="48" spans="3:9" x14ac:dyDescent="0.25">
      <c r="C48" s="3"/>
      <c r="D48" s="41"/>
      <c r="E48" s="3"/>
      <c r="F48" s="3"/>
      <c r="G48" s="3"/>
      <c r="H48" s="3"/>
      <c r="I48" s="4"/>
    </row>
    <row r="49" spans="3:9" x14ac:dyDescent="0.25">
      <c r="C49" s="3"/>
      <c r="D49" s="41"/>
      <c r="E49" s="3"/>
      <c r="F49" s="3"/>
      <c r="G49" s="3"/>
      <c r="H49" s="3"/>
      <c r="I49" s="4"/>
    </row>
    <row r="50" spans="3:9" x14ac:dyDescent="0.25">
      <c r="C50" s="3"/>
      <c r="D50" s="41"/>
      <c r="E50" s="3"/>
      <c r="F50" s="3"/>
      <c r="G50" s="3"/>
      <c r="H50" s="3"/>
      <c r="I50" s="4"/>
    </row>
    <row r="51" spans="3:9" x14ac:dyDescent="0.25">
      <c r="C51" s="3"/>
      <c r="D51" s="41"/>
      <c r="E51" s="3"/>
      <c r="F51" s="3"/>
      <c r="G51" s="3"/>
      <c r="H51" s="3"/>
      <c r="I51" s="4"/>
    </row>
    <row r="52" spans="3:9" x14ac:dyDescent="0.25">
      <c r="C52" s="3"/>
      <c r="D52" s="41"/>
      <c r="E52" s="3"/>
      <c r="F52" s="3"/>
      <c r="G52" s="3"/>
      <c r="H52" s="3"/>
      <c r="I52" s="4"/>
    </row>
    <row r="53" spans="3:9" x14ac:dyDescent="0.25">
      <c r="C53" s="3"/>
      <c r="D53" s="41"/>
      <c r="E53" s="3"/>
      <c r="F53" s="3"/>
      <c r="G53" s="3"/>
      <c r="H53" s="3"/>
      <c r="I53" s="4"/>
    </row>
    <row r="54" spans="3:9" x14ac:dyDescent="0.25">
      <c r="C54" s="3"/>
      <c r="D54" s="41"/>
      <c r="E54" s="3"/>
      <c r="F54" s="3"/>
      <c r="G54" s="3"/>
      <c r="H54" s="3"/>
      <c r="I54" s="4"/>
    </row>
    <row r="55" spans="3:9" x14ac:dyDescent="0.25">
      <c r="C55" s="3"/>
      <c r="D55" s="41"/>
      <c r="E55" s="3"/>
      <c r="F55" s="3"/>
      <c r="G55" s="3"/>
      <c r="H55" s="3"/>
      <c r="I55" s="4"/>
    </row>
    <row r="56" spans="3:9" x14ac:dyDescent="0.25">
      <c r="C56" s="3"/>
      <c r="D56" s="41"/>
      <c r="E56" s="3"/>
      <c r="F56" s="3"/>
      <c r="G56" s="3"/>
      <c r="H56" s="3"/>
      <c r="I56" s="4"/>
    </row>
    <row r="57" spans="3:9" x14ac:dyDescent="0.25">
      <c r="C57" s="3"/>
      <c r="D57" s="41"/>
      <c r="E57" s="3"/>
      <c r="F57" s="3"/>
      <c r="G57" s="3"/>
      <c r="H57" s="3"/>
      <c r="I57" s="4"/>
    </row>
    <row r="58" spans="3:9" x14ac:dyDescent="0.25">
      <c r="C58" s="3"/>
      <c r="D58" s="41"/>
      <c r="E58" s="3"/>
      <c r="F58" s="3"/>
      <c r="G58" s="3"/>
      <c r="H58" s="3"/>
      <c r="I58" s="4"/>
    </row>
    <row r="59" spans="3:9" x14ac:dyDescent="0.25">
      <c r="C59" s="3"/>
      <c r="D59" s="41"/>
      <c r="E59" s="3"/>
      <c r="F59" s="3"/>
      <c r="G59" s="3"/>
      <c r="H59" s="3"/>
      <c r="I59" s="4"/>
    </row>
    <row r="60" spans="3:9" x14ac:dyDescent="0.25">
      <c r="C60" s="3"/>
      <c r="D60" s="41"/>
      <c r="E60" s="3"/>
      <c r="F60" s="3"/>
      <c r="G60" s="3"/>
      <c r="H60" s="3"/>
      <c r="I60" s="4"/>
    </row>
    <row r="61" spans="3:9" x14ac:dyDescent="0.25">
      <c r="C61" s="3"/>
      <c r="D61" s="41"/>
      <c r="E61" s="3"/>
      <c r="F61" s="3"/>
      <c r="G61" s="3"/>
      <c r="H61" s="3"/>
      <c r="I61" s="4"/>
    </row>
    <row r="62" spans="3:9" x14ac:dyDescent="0.25">
      <c r="C62" s="3"/>
      <c r="D62" s="41"/>
      <c r="E62" s="3"/>
      <c r="F62" s="3"/>
      <c r="G62" s="3"/>
      <c r="H62" s="3"/>
      <c r="I62" s="4"/>
    </row>
    <row r="63" spans="3:9" x14ac:dyDescent="0.25">
      <c r="C63" s="3"/>
      <c r="D63" s="41"/>
      <c r="E63" s="3"/>
      <c r="F63" s="3"/>
      <c r="G63" s="3"/>
      <c r="H63" s="3"/>
      <c r="I63" s="4"/>
    </row>
    <row r="64" spans="3:9" x14ac:dyDescent="0.25">
      <c r="C64" s="3"/>
      <c r="D64" s="41"/>
      <c r="E64" s="3"/>
      <c r="F64" s="3"/>
      <c r="G64" s="3"/>
      <c r="H64" s="3"/>
      <c r="I64" s="4"/>
    </row>
    <row r="65" spans="3:9" x14ac:dyDescent="0.25">
      <c r="C65" s="3"/>
      <c r="D65" s="41"/>
      <c r="E65" s="3"/>
      <c r="F65" s="3"/>
      <c r="G65" s="3"/>
      <c r="H65" s="3"/>
      <c r="I65" s="4"/>
    </row>
    <row r="66" spans="3:9" x14ac:dyDescent="0.25">
      <c r="C66" s="3"/>
      <c r="D66" s="41"/>
      <c r="E66" s="3"/>
      <c r="F66" s="3"/>
      <c r="G66" s="3"/>
      <c r="H66" s="3"/>
      <c r="I66" s="4"/>
    </row>
    <row r="67" spans="3:9" x14ac:dyDescent="0.25">
      <c r="C67" s="3"/>
      <c r="D67" s="41"/>
      <c r="E67" s="3"/>
      <c r="F67" s="3"/>
      <c r="G67" s="3"/>
      <c r="H67" s="3"/>
      <c r="I67" s="4"/>
    </row>
    <row r="68" spans="3:9" x14ac:dyDescent="0.25">
      <c r="C68" s="3"/>
      <c r="D68" s="41"/>
      <c r="E68" s="3"/>
      <c r="F68" s="3"/>
      <c r="G68" s="3"/>
      <c r="H68" s="3"/>
      <c r="I68" s="4"/>
    </row>
    <row r="69" spans="3:9" x14ac:dyDescent="0.25">
      <c r="C69" s="3"/>
      <c r="D69" s="41"/>
      <c r="E69" s="3"/>
      <c r="F69" s="3"/>
      <c r="G69" s="3"/>
      <c r="H69" s="3"/>
      <c r="I69" s="4"/>
    </row>
    <row r="70" spans="3:9" x14ac:dyDescent="0.25">
      <c r="C70" s="3"/>
      <c r="D70" s="41"/>
      <c r="E70" s="3"/>
      <c r="F70" s="3"/>
      <c r="G70" s="3"/>
      <c r="H70" s="3"/>
      <c r="I70" s="4"/>
    </row>
    <row r="71" spans="3:9" x14ac:dyDescent="0.25">
      <c r="C71" s="3"/>
      <c r="D71" s="41"/>
      <c r="E71" s="3"/>
      <c r="F71" s="3"/>
      <c r="G71" s="3"/>
      <c r="H71" s="3"/>
      <c r="I71" s="4"/>
    </row>
    <row r="72" spans="3:9" x14ac:dyDescent="0.25">
      <c r="C72" s="3"/>
      <c r="D72" s="41"/>
      <c r="E72" s="3"/>
      <c r="F72" s="3"/>
      <c r="G72" s="3"/>
      <c r="H72" s="3"/>
      <c r="I72" s="4"/>
    </row>
    <row r="73" spans="3:9" x14ac:dyDescent="0.25">
      <c r="C73" s="3"/>
      <c r="D73" s="41"/>
      <c r="E73" s="3"/>
      <c r="F73" s="3"/>
      <c r="G73" s="3"/>
      <c r="H73" s="3"/>
      <c r="I73" s="4"/>
    </row>
    <row r="74" spans="3:9" x14ac:dyDescent="0.25">
      <c r="C74" s="3"/>
      <c r="D74" s="41"/>
      <c r="E74" s="3"/>
      <c r="F74" s="3"/>
      <c r="G74" s="3"/>
      <c r="H74" s="3"/>
      <c r="I74" s="4"/>
    </row>
  </sheetData>
  <sortState ref="B15:I22">
    <sortCondition descending="1" ref="H14"/>
  </sortState>
  <mergeCells count="9">
    <mergeCell ref="B14:C14"/>
    <mergeCell ref="D14:F14"/>
    <mergeCell ref="C23:D23"/>
    <mergeCell ref="C3:I3"/>
    <mergeCell ref="C4:I4"/>
    <mergeCell ref="C9:G9"/>
    <mergeCell ref="C11:G11"/>
    <mergeCell ref="B13:C13"/>
    <mergeCell ref="D13:F13"/>
  </mergeCells>
  <pageMargins left="1.1100000000000001" right="0.39370078740157483" top="0.74803149606299213" bottom="0.74803149606299213" header="0.31496062992125984" footer="0.31496062992125984"/>
  <pageSetup paperSize="9" scale="8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N91"/>
  <sheetViews>
    <sheetView topLeftCell="A14" zoomScaleNormal="100" workbookViewId="0">
      <selection activeCell="L38" sqref="L38"/>
    </sheetView>
  </sheetViews>
  <sheetFormatPr defaultRowHeight="15.75" x14ac:dyDescent="0.25"/>
  <cols>
    <col min="1" max="1" width="4.85546875" style="2" customWidth="1"/>
    <col min="2" max="2" width="5.5703125" style="31" customWidth="1"/>
    <col min="3" max="3" width="29" style="2" customWidth="1"/>
    <col min="4" max="4" width="14.5703125" style="39" customWidth="1"/>
    <col min="5" max="5" width="14" style="39" customWidth="1"/>
    <col min="6" max="6" width="15.5703125" style="2" customWidth="1"/>
    <col min="7" max="7" width="20.42578125" style="2" customWidth="1"/>
    <col min="8" max="8" width="15" style="2" customWidth="1"/>
    <col min="9" max="9" width="35.85546875" style="31" customWidth="1"/>
    <col min="10" max="10" width="6" style="31" customWidth="1"/>
    <col min="11" max="16384" width="9.140625" style="2"/>
  </cols>
  <sheetData>
    <row r="2" spans="2:9" x14ac:dyDescent="0.25">
      <c r="F2" s="31" t="s">
        <v>108</v>
      </c>
    </row>
    <row r="3" spans="2:9" x14ac:dyDescent="0.25">
      <c r="C3" s="65" t="s">
        <v>8</v>
      </c>
      <c r="D3" s="65"/>
      <c r="E3" s="65"/>
      <c r="F3" s="65"/>
      <c r="G3" s="65"/>
      <c r="H3" s="65"/>
      <c r="I3" s="65"/>
    </row>
    <row r="4" spans="2:9" x14ac:dyDescent="0.25">
      <c r="C4" s="65" t="s">
        <v>12</v>
      </c>
      <c r="D4" s="65"/>
      <c r="E4" s="65"/>
      <c r="F4" s="65"/>
      <c r="G4" s="65"/>
      <c r="H4" s="65"/>
      <c r="I4" s="65"/>
    </row>
    <row r="5" spans="2:9" ht="6.75" customHeight="1" x14ac:dyDescent="0.25">
      <c r="C5" s="34"/>
      <c r="D5" s="40"/>
      <c r="E5" s="40"/>
      <c r="F5" s="33"/>
      <c r="G5" s="33"/>
      <c r="H5" s="33"/>
      <c r="I5" s="33"/>
    </row>
    <row r="6" spans="2:9" hidden="1" x14ac:dyDescent="0.25">
      <c r="C6" s="34"/>
      <c r="D6" s="40"/>
      <c r="E6" s="40"/>
      <c r="F6" s="33"/>
      <c r="G6" s="33"/>
      <c r="H6" s="33"/>
      <c r="I6" s="33"/>
    </row>
    <row r="7" spans="2:9" x14ac:dyDescent="0.25">
      <c r="C7" s="7" t="s">
        <v>10</v>
      </c>
      <c r="D7" s="40"/>
      <c r="E7" s="40"/>
      <c r="F7" s="33"/>
      <c r="G7" s="33"/>
      <c r="H7" s="33"/>
      <c r="I7" s="33"/>
    </row>
    <row r="8" spans="2:9" ht="10.5" customHeight="1" x14ac:dyDescent="0.25">
      <c r="C8" s="34"/>
      <c r="D8" s="40"/>
      <c r="E8" s="40"/>
      <c r="F8" s="33"/>
      <c r="G8" s="33"/>
      <c r="H8" s="33"/>
      <c r="I8" s="33"/>
    </row>
    <row r="9" spans="2:9" x14ac:dyDescent="0.25">
      <c r="C9" s="43" t="s">
        <v>89</v>
      </c>
      <c r="D9" s="40"/>
      <c r="E9" s="40"/>
      <c r="F9" s="33"/>
      <c r="G9" s="33"/>
      <c r="H9" s="33"/>
      <c r="I9" s="33"/>
    </row>
    <row r="10" spans="2:9" x14ac:dyDescent="0.25">
      <c r="C10" s="66" t="s">
        <v>90</v>
      </c>
      <c r="D10" s="66"/>
      <c r="E10" s="66"/>
      <c r="F10" s="66"/>
      <c r="G10" s="66"/>
      <c r="H10" s="33"/>
      <c r="I10" s="33"/>
    </row>
    <row r="11" spans="2:9" ht="6.75" customHeight="1" x14ac:dyDescent="0.25">
      <c r="C11" s="34"/>
      <c r="D11" s="40"/>
      <c r="E11" s="40"/>
      <c r="F11" s="33"/>
      <c r="G11" s="33"/>
      <c r="H11" s="33"/>
      <c r="I11" s="33"/>
    </row>
    <row r="12" spans="2:9" x14ac:dyDescent="0.25">
      <c r="C12" s="66" t="s">
        <v>17</v>
      </c>
      <c r="D12" s="66"/>
      <c r="E12" s="66"/>
      <c r="F12" s="66"/>
      <c r="G12" s="66"/>
      <c r="H12" s="33"/>
      <c r="I12" s="33"/>
    </row>
    <row r="13" spans="2:9" ht="12.75" customHeight="1" x14ac:dyDescent="0.25"/>
    <row r="14" spans="2:9" x14ac:dyDescent="0.25">
      <c r="B14" s="68" t="s">
        <v>2</v>
      </c>
      <c r="C14" s="68"/>
      <c r="D14" s="69" t="s">
        <v>22</v>
      </c>
      <c r="E14" s="70"/>
      <c r="F14" s="70"/>
      <c r="G14" s="32" t="s">
        <v>11</v>
      </c>
      <c r="H14" s="10" t="s">
        <v>3</v>
      </c>
      <c r="I14" s="11" t="s">
        <v>4</v>
      </c>
    </row>
    <row r="15" spans="2:9" ht="32.25" customHeight="1" x14ac:dyDescent="0.25">
      <c r="B15" s="71" t="s">
        <v>5</v>
      </c>
      <c r="C15" s="71"/>
      <c r="D15" s="72" t="s">
        <v>114</v>
      </c>
      <c r="E15" s="73"/>
      <c r="F15" s="73"/>
      <c r="G15" s="32">
        <v>1</v>
      </c>
      <c r="H15" s="12">
        <v>6</v>
      </c>
      <c r="I15" s="32" t="s">
        <v>13</v>
      </c>
    </row>
    <row r="16" spans="2:9" ht="24.95" customHeight="1" x14ac:dyDescent="0.25">
      <c r="B16" s="11" t="s">
        <v>9</v>
      </c>
      <c r="C16" s="30" t="s">
        <v>6</v>
      </c>
      <c r="D16" s="14" t="s">
        <v>0</v>
      </c>
      <c r="E16" s="14" t="s">
        <v>14</v>
      </c>
      <c r="F16" s="14" t="s">
        <v>15</v>
      </c>
      <c r="G16" s="14" t="s">
        <v>16</v>
      </c>
      <c r="H16" s="10" t="s">
        <v>1</v>
      </c>
      <c r="I16" s="32" t="s">
        <v>7</v>
      </c>
    </row>
    <row r="17" spans="2:14" s="27" customFormat="1" ht="20.100000000000001" customHeight="1" x14ac:dyDescent="0.25">
      <c r="B17" s="11">
        <v>1</v>
      </c>
      <c r="C17" s="20" t="s">
        <v>53</v>
      </c>
      <c r="D17" s="10">
        <v>80.421880000000002</v>
      </c>
      <c r="E17" s="10">
        <f t="shared" ref="E17:E39" si="0">0.6*D17</f>
        <v>48.253127999999997</v>
      </c>
      <c r="F17" s="35">
        <v>82.5</v>
      </c>
      <c r="G17" s="35">
        <f t="shared" ref="G17:G39" si="1">0.4*F17</f>
        <v>33</v>
      </c>
      <c r="H17" s="10">
        <f>E17+G17</f>
        <v>81.253128000000004</v>
      </c>
      <c r="I17" s="38" t="s">
        <v>38</v>
      </c>
      <c r="J17" s="23"/>
      <c r="K17" s="2"/>
      <c r="L17" s="2"/>
      <c r="M17" s="2"/>
      <c r="N17" s="2"/>
    </row>
    <row r="18" spans="2:14" ht="20.100000000000001" customHeight="1" x14ac:dyDescent="0.25">
      <c r="B18" s="11">
        <v>2</v>
      </c>
      <c r="C18" s="15" t="s">
        <v>61</v>
      </c>
      <c r="D18" s="10">
        <v>81.062290000000004</v>
      </c>
      <c r="E18" s="10">
        <f t="shared" si="0"/>
        <v>48.637374000000001</v>
      </c>
      <c r="F18" s="35">
        <v>78.75</v>
      </c>
      <c r="G18" s="35">
        <f t="shared" si="1"/>
        <v>31.5</v>
      </c>
      <c r="H18" s="10">
        <f t="shared" ref="H18:H39" si="2">E18+G18</f>
        <v>80.137373999999994</v>
      </c>
      <c r="I18" s="38" t="s">
        <v>38</v>
      </c>
      <c r="J18" s="33"/>
    </row>
    <row r="19" spans="2:14" ht="20.100000000000001" customHeight="1" x14ac:dyDescent="0.25">
      <c r="B19" s="11">
        <v>3</v>
      </c>
      <c r="C19" s="15" t="s">
        <v>84</v>
      </c>
      <c r="D19" s="10">
        <v>87.418059999999997</v>
      </c>
      <c r="E19" s="10">
        <f>0.6*D19</f>
        <v>52.450835999999995</v>
      </c>
      <c r="F19" s="35">
        <v>68.75</v>
      </c>
      <c r="G19" s="35">
        <f>0.4*F19</f>
        <v>27.5</v>
      </c>
      <c r="H19" s="10">
        <f t="shared" si="2"/>
        <v>79.950835999999995</v>
      </c>
      <c r="I19" s="38" t="s">
        <v>38</v>
      </c>
      <c r="J19" s="33"/>
    </row>
    <row r="20" spans="2:14" ht="20.100000000000001" customHeight="1" x14ac:dyDescent="0.25">
      <c r="B20" s="11">
        <v>4</v>
      </c>
      <c r="C20" s="15" t="s">
        <v>56</v>
      </c>
      <c r="D20" s="10">
        <v>78.892219999999995</v>
      </c>
      <c r="E20" s="10">
        <f t="shared" si="0"/>
        <v>47.335331999999994</v>
      </c>
      <c r="F20" s="35">
        <v>81.25</v>
      </c>
      <c r="G20" s="35">
        <f t="shared" si="1"/>
        <v>32.5</v>
      </c>
      <c r="H20" s="10">
        <f t="shared" si="2"/>
        <v>79.835331999999994</v>
      </c>
      <c r="I20" s="38" t="s">
        <v>38</v>
      </c>
      <c r="J20" s="36"/>
    </row>
    <row r="21" spans="2:14" s="27" customFormat="1" ht="20.100000000000001" customHeight="1" x14ac:dyDescent="0.25">
      <c r="B21" s="11">
        <v>5</v>
      </c>
      <c r="C21" s="20" t="s">
        <v>54</v>
      </c>
      <c r="D21" s="10">
        <v>75.113349999999997</v>
      </c>
      <c r="E21" s="10">
        <f t="shared" si="0"/>
        <v>45.068009999999994</v>
      </c>
      <c r="F21" s="35">
        <v>86.25</v>
      </c>
      <c r="G21" s="35">
        <f t="shared" si="1"/>
        <v>34.5</v>
      </c>
      <c r="H21" s="10">
        <f t="shared" si="2"/>
        <v>79.568009999999987</v>
      </c>
      <c r="I21" s="38" t="s">
        <v>38</v>
      </c>
      <c r="J21" s="23"/>
      <c r="K21" s="2"/>
      <c r="L21" s="2"/>
      <c r="M21" s="2"/>
      <c r="N21" s="2"/>
    </row>
    <row r="22" spans="2:14" s="27" customFormat="1" ht="20.100000000000001" customHeight="1" x14ac:dyDescent="0.25">
      <c r="B22" s="11">
        <v>6</v>
      </c>
      <c r="C22" s="15" t="s">
        <v>86</v>
      </c>
      <c r="D22" s="10">
        <v>81.665109999999999</v>
      </c>
      <c r="E22" s="10">
        <f t="shared" si="0"/>
        <v>48.999065999999999</v>
      </c>
      <c r="F22" s="35">
        <v>70</v>
      </c>
      <c r="G22" s="35">
        <f t="shared" si="1"/>
        <v>28</v>
      </c>
      <c r="H22" s="10">
        <f t="shared" si="2"/>
        <v>76.999065999999999</v>
      </c>
      <c r="I22" s="38" t="s">
        <v>38</v>
      </c>
      <c r="J22" s="21"/>
      <c r="K22" s="26"/>
      <c r="L22" s="26"/>
      <c r="M22" s="26"/>
      <c r="N22" s="2"/>
    </row>
    <row r="23" spans="2:14" s="27" customFormat="1" ht="20.100000000000001" customHeight="1" x14ac:dyDescent="0.25">
      <c r="B23" s="11">
        <v>7</v>
      </c>
      <c r="C23" s="15" t="s">
        <v>25</v>
      </c>
      <c r="D23" s="10">
        <v>76.088610000000003</v>
      </c>
      <c r="E23" s="10">
        <f t="shared" si="0"/>
        <v>45.653165999999999</v>
      </c>
      <c r="F23" s="35">
        <v>77.5</v>
      </c>
      <c r="G23" s="35">
        <f t="shared" si="1"/>
        <v>31</v>
      </c>
      <c r="H23" s="10">
        <f t="shared" si="2"/>
        <v>76.653165999999999</v>
      </c>
      <c r="I23" s="38" t="s">
        <v>38</v>
      </c>
      <c r="J23" s="23"/>
      <c r="K23" s="2"/>
    </row>
    <row r="24" spans="2:14" s="27" customFormat="1" ht="20.100000000000001" customHeight="1" x14ac:dyDescent="0.25">
      <c r="B24" s="11">
        <v>8</v>
      </c>
      <c r="C24" s="15" t="s">
        <v>60</v>
      </c>
      <c r="D24" s="10">
        <v>80.854870000000005</v>
      </c>
      <c r="E24" s="10">
        <f>0.6*D24</f>
        <v>48.512922000000003</v>
      </c>
      <c r="F24" s="35">
        <v>67.5</v>
      </c>
      <c r="G24" s="35">
        <f>0.4*F24</f>
        <v>27</v>
      </c>
      <c r="H24" s="10">
        <f t="shared" si="2"/>
        <v>75.512922000000003</v>
      </c>
      <c r="I24" s="38" t="s">
        <v>38</v>
      </c>
      <c r="J24" s="23"/>
      <c r="K24" s="2"/>
    </row>
    <row r="25" spans="2:14" s="27" customFormat="1" ht="20.100000000000001" customHeight="1" x14ac:dyDescent="0.25">
      <c r="B25" s="11">
        <v>9</v>
      </c>
      <c r="C25" s="20" t="s">
        <v>24</v>
      </c>
      <c r="D25" s="10">
        <v>71.965959999999995</v>
      </c>
      <c r="E25" s="10">
        <f>0.6*D25</f>
        <v>43.179575999999997</v>
      </c>
      <c r="F25" s="35">
        <v>80</v>
      </c>
      <c r="G25" s="35">
        <f>0.4*F25</f>
        <v>32</v>
      </c>
      <c r="H25" s="10">
        <f t="shared" si="2"/>
        <v>75.179575999999997</v>
      </c>
      <c r="I25" s="38" t="s">
        <v>38</v>
      </c>
      <c r="J25" s="23"/>
      <c r="K25" s="2"/>
      <c r="L25" s="2"/>
      <c r="M25" s="2"/>
      <c r="N25" s="2"/>
    </row>
    <row r="26" spans="2:14" s="27" customFormat="1" ht="20.100000000000001" customHeight="1" x14ac:dyDescent="0.25">
      <c r="B26" s="11">
        <v>10</v>
      </c>
      <c r="C26" s="15" t="s">
        <v>63</v>
      </c>
      <c r="D26" s="10">
        <v>76.905820000000006</v>
      </c>
      <c r="E26" s="10">
        <f t="shared" si="0"/>
        <v>46.143492000000002</v>
      </c>
      <c r="F26" s="35">
        <v>72.5</v>
      </c>
      <c r="G26" s="35">
        <f t="shared" si="1"/>
        <v>29</v>
      </c>
      <c r="H26" s="10">
        <f t="shared" si="2"/>
        <v>75.143492000000009</v>
      </c>
      <c r="I26" s="38" t="s">
        <v>38</v>
      </c>
      <c r="J26" s="23"/>
      <c r="K26" s="2"/>
      <c r="L26" s="2"/>
      <c r="M26" s="2"/>
      <c r="N26" s="2"/>
    </row>
    <row r="27" spans="2:14" s="27" customFormat="1" ht="20.100000000000001" customHeight="1" x14ac:dyDescent="0.25">
      <c r="B27" s="11">
        <v>11</v>
      </c>
      <c r="C27" s="15" t="s">
        <v>85</v>
      </c>
      <c r="D27" s="10">
        <v>75.830389999999994</v>
      </c>
      <c r="E27" s="10">
        <f t="shared" si="0"/>
        <v>45.498233999999997</v>
      </c>
      <c r="F27" s="35">
        <v>73.75</v>
      </c>
      <c r="G27" s="35">
        <f t="shared" si="1"/>
        <v>29.5</v>
      </c>
      <c r="H27" s="10">
        <f t="shared" si="2"/>
        <v>74.998233999999997</v>
      </c>
      <c r="I27" s="38" t="s">
        <v>101</v>
      </c>
      <c r="J27" s="23"/>
      <c r="K27" s="2"/>
      <c r="L27" s="2"/>
      <c r="M27" s="2"/>
      <c r="N27" s="2"/>
    </row>
    <row r="28" spans="2:14" s="27" customFormat="1" ht="20.100000000000001" customHeight="1" x14ac:dyDescent="0.25">
      <c r="B28" s="11">
        <v>12</v>
      </c>
      <c r="C28" s="15" t="s">
        <v>58</v>
      </c>
      <c r="D28" s="10">
        <v>76.330470000000005</v>
      </c>
      <c r="E28" s="10">
        <f t="shared" si="0"/>
        <v>45.798282</v>
      </c>
      <c r="F28" s="35">
        <v>72.5</v>
      </c>
      <c r="G28" s="35">
        <f t="shared" si="1"/>
        <v>29</v>
      </c>
      <c r="H28" s="10">
        <f t="shared" si="2"/>
        <v>74.798282</v>
      </c>
      <c r="I28" s="38" t="s">
        <v>101</v>
      </c>
      <c r="J28" s="23"/>
      <c r="K28" s="2"/>
      <c r="L28" s="2"/>
      <c r="M28" s="2"/>
      <c r="N28" s="2"/>
    </row>
    <row r="29" spans="2:14" s="27" customFormat="1" ht="20.100000000000001" customHeight="1" x14ac:dyDescent="0.25">
      <c r="B29" s="11">
        <v>13</v>
      </c>
      <c r="C29" s="15" t="s">
        <v>62</v>
      </c>
      <c r="D29" s="10">
        <v>81.163489999999996</v>
      </c>
      <c r="E29" s="10">
        <f>0.6*D29</f>
        <v>48.698093999999998</v>
      </c>
      <c r="F29" s="35">
        <v>65</v>
      </c>
      <c r="G29" s="35">
        <f>0.4*F29</f>
        <v>26</v>
      </c>
      <c r="H29" s="10">
        <f t="shared" si="2"/>
        <v>74.698093999999998</v>
      </c>
      <c r="I29" s="38" t="s">
        <v>101</v>
      </c>
      <c r="J29" s="23"/>
      <c r="K29" s="2"/>
    </row>
    <row r="30" spans="2:14" s="27" customFormat="1" ht="20.100000000000001" customHeight="1" x14ac:dyDescent="0.25">
      <c r="B30" s="11">
        <v>14</v>
      </c>
      <c r="C30" s="15" t="s">
        <v>55</v>
      </c>
      <c r="D30" s="10">
        <v>73.852670000000003</v>
      </c>
      <c r="E30" s="10">
        <f t="shared" si="0"/>
        <v>44.311602000000001</v>
      </c>
      <c r="F30" s="35">
        <v>63.75</v>
      </c>
      <c r="G30" s="35">
        <f t="shared" si="1"/>
        <v>25.5</v>
      </c>
      <c r="H30" s="10">
        <f t="shared" si="2"/>
        <v>69.811601999999993</v>
      </c>
      <c r="I30" s="38" t="s">
        <v>101</v>
      </c>
      <c r="J30" s="23"/>
      <c r="K30" s="2"/>
      <c r="L30" s="2"/>
      <c r="M30" s="2"/>
      <c r="N30" s="2"/>
    </row>
    <row r="31" spans="2:14" s="27" customFormat="1" ht="20.100000000000001" customHeight="1" x14ac:dyDescent="0.25">
      <c r="B31" s="11">
        <v>15</v>
      </c>
      <c r="C31" s="20" t="s">
        <v>23</v>
      </c>
      <c r="D31" s="10">
        <v>75.864890000000003</v>
      </c>
      <c r="E31" s="10">
        <f t="shared" si="0"/>
        <v>45.518934000000002</v>
      </c>
      <c r="F31" s="35">
        <v>58.75</v>
      </c>
      <c r="G31" s="35">
        <f t="shared" si="1"/>
        <v>23.5</v>
      </c>
      <c r="H31" s="10">
        <f t="shared" si="2"/>
        <v>69.018934000000002</v>
      </c>
      <c r="I31" s="38" t="s">
        <v>101</v>
      </c>
      <c r="J31" s="23"/>
      <c r="K31" s="2"/>
      <c r="L31" s="2"/>
      <c r="M31" s="2"/>
      <c r="N31" s="2"/>
    </row>
    <row r="32" spans="2:14" s="27" customFormat="1" ht="20.100000000000001" customHeight="1" x14ac:dyDescent="0.25">
      <c r="B32" s="11">
        <v>16</v>
      </c>
      <c r="C32" s="15" t="s">
        <v>57</v>
      </c>
      <c r="D32" s="10">
        <v>73.962450000000004</v>
      </c>
      <c r="E32" s="10">
        <f t="shared" si="0"/>
        <v>44.377470000000002</v>
      </c>
      <c r="F32" s="35">
        <v>56.25</v>
      </c>
      <c r="G32" s="35">
        <f t="shared" si="1"/>
        <v>22.5</v>
      </c>
      <c r="H32" s="10">
        <f t="shared" si="2"/>
        <v>66.877470000000002</v>
      </c>
      <c r="I32" s="38" t="s">
        <v>101</v>
      </c>
      <c r="J32" s="23"/>
      <c r="K32" s="2"/>
      <c r="L32" s="2"/>
      <c r="M32" s="2"/>
      <c r="N32" s="2"/>
    </row>
    <row r="33" spans="2:14" s="27" customFormat="1" ht="20.100000000000001" customHeight="1" x14ac:dyDescent="0.25">
      <c r="B33" s="11">
        <v>17</v>
      </c>
      <c r="C33" s="15" t="s">
        <v>87</v>
      </c>
      <c r="D33" s="10">
        <v>75.977010000000007</v>
      </c>
      <c r="E33" s="10">
        <f t="shared" si="0"/>
        <v>45.586206000000004</v>
      </c>
      <c r="F33" s="35">
        <v>51.25</v>
      </c>
      <c r="G33" s="35">
        <f t="shared" si="1"/>
        <v>20.5</v>
      </c>
      <c r="H33" s="10">
        <f t="shared" si="2"/>
        <v>66.086206000000004</v>
      </c>
      <c r="I33" s="38" t="s">
        <v>101</v>
      </c>
      <c r="J33" s="23"/>
      <c r="K33" s="2"/>
      <c r="L33" s="2"/>
      <c r="M33" s="2"/>
      <c r="N33" s="2"/>
    </row>
    <row r="34" spans="2:14" s="27" customFormat="1" ht="20.100000000000001" customHeight="1" x14ac:dyDescent="0.25">
      <c r="B34" s="11">
        <v>18</v>
      </c>
      <c r="C34" s="15" t="s">
        <v>64</v>
      </c>
      <c r="D34" s="10">
        <v>71.316249999999997</v>
      </c>
      <c r="E34" s="10">
        <f t="shared" si="0"/>
        <v>42.789749999999998</v>
      </c>
      <c r="F34" s="35">
        <v>57.5</v>
      </c>
      <c r="G34" s="35">
        <f t="shared" si="1"/>
        <v>23</v>
      </c>
      <c r="H34" s="10">
        <f t="shared" si="2"/>
        <v>65.789749999999998</v>
      </c>
      <c r="I34" s="38" t="s">
        <v>101</v>
      </c>
      <c r="J34" s="23"/>
      <c r="K34" s="2"/>
      <c r="L34" s="2"/>
      <c r="M34" s="2"/>
      <c r="N34" s="2"/>
    </row>
    <row r="35" spans="2:14" s="27" customFormat="1" ht="20.100000000000001" customHeight="1" x14ac:dyDescent="0.25">
      <c r="B35" s="11">
        <v>19</v>
      </c>
      <c r="C35" s="15" t="s">
        <v>59</v>
      </c>
      <c r="D35" s="10">
        <v>76.818860000000001</v>
      </c>
      <c r="E35" s="10">
        <f t="shared" si="0"/>
        <v>46.091315999999999</v>
      </c>
      <c r="F35" s="35">
        <v>80</v>
      </c>
      <c r="G35" s="35">
        <f t="shared" si="1"/>
        <v>32</v>
      </c>
      <c r="H35" s="10">
        <f t="shared" si="2"/>
        <v>78.091316000000006</v>
      </c>
      <c r="I35" s="38" t="s">
        <v>41</v>
      </c>
      <c r="J35" s="23"/>
      <c r="K35" s="2"/>
      <c r="L35" s="2"/>
      <c r="M35" s="2"/>
      <c r="N35" s="2"/>
    </row>
    <row r="36" spans="2:14" s="27" customFormat="1" ht="20.100000000000001" customHeight="1" x14ac:dyDescent="0.25">
      <c r="B36" s="11">
        <v>20</v>
      </c>
      <c r="C36" s="15" t="s">
        <v>83</v>
      </c>
      <c r="D36" s="10">
        <v>84.519620000000003</v>
      </c>
      <c r="E36" s="10">
        <f t="shared" si="0"/>
        <v>50.711772000000003</v>
      </c>
      <c r="F36" s="35">
        <v>76.25</v>
      </c>
      <c r="G36" s="35">
        <f t="shared" si="1"/>
        <v>30.5</v>
      </c>
      <c r="H36" s="10">
        <f t="shared" si="2"/>
        <v>81.211771999999996</v>
      </c>
      <c r="I36" s="38" t="s">
        <v>41</v>
      </c>
      <c r="J36" s="23"/>
      <c r="K36" s="2"/>
      <c r="L36" s="2"/>
      <c r="M36" s="2"/>
      <c r="N36" s="2"/>
    </row>
    <row r="37" spans="2:14" s="27" customFormat="1" ht="20.100000000000001" customHeight="1" x14ac:dyDescent="0.25">
      <c r="B37" s="11">
        <v>21</v>
      </c>
      <c r="C37" s="15" t="s">
        <v>82</v>
      </c>
      <c r="D37" s="10">
        <v>69.738910000000004</v>
      </c>
      <c r="E37" s="10">
        <f t="shared" si="0"/>
        <v>41.843346000000004</v>
      </c>
      <c r="F37" s="35">
        <v>55</v>
      </c>
      <c r="G37" s="35">
        <f t="shared" si="1"/>
        <v>22</v>
      </c>
      <c r="H37" s="10">
        <f t="shared" si="2"/>
        <v>63.843346000000004</v>
      </c>
      <c r="I37" s="38" t="s">
        <v>41</v>
      </c>
      <c r="J37" s="23"/>
      <c r="K37" s="2"/>
      <c r="L37" s="2"/>
      <c r="M37" s="2"/>
      <c r="N37" s="2"/>
    </row>
    <row r="38" spans="2:14" ht="18" customHeight="1" x14ac:dyDescent="0.25">
      <c r="B38" s="11">
        <v>22</v>
      </c>
      <c r="C38" s="15" t="s">
        <v>119</v>
      </c>
      <c r="D38" s="10">
        <v>83.394509999999997</v>
      </c>
      <c r="E38" s="10">
        <f t="shared" si="0"/>
        <v>50.036705999999995</v>
      </c>
      <c r="F38" s="35">
        <v>92.5</v>
      </c>
      <c r="G38" s="35">
        <f t="shared" si="1"/>
        <v>37</v>
      </c>
      <c r="H38" s="10">
        <f t="shared" si="2"/>
        <v>87.036705999999995</v>
      </c>
      <c r="I38" s="38" t="s">
        <v>118</v>
      </c>
      <c r="J38" s="23"/>
    </row>
    <row r="39" spans="2:14" s="62" customFormat="1" ht="20.25" customHeight="1" x14ac:dyDescent="0.25">
      <c r="B39" s="11">
        <v>23</v>
      </c>
      <c r="C39" s="15" t="s">
        <v>120</v>
      </c>
      <c r="D39" s="10">
        <v>70.213359999999994</v>
      </c>
      <c r="E39" s="10">
        <f t="shared" si="0"/>
        <v>42.128015999999995</v>
      </c>
      <c r="F39" s="35">
        <v>63.75</v>
      </c>
      <c r="G39" s="35">
        <f t="shared" si="1"/>
        <v>25.5</v>
      </c>
      <c r="H39" s="10">
        <f t="shared" si="2"/>
        <v>67.628016000000002</v>
      </c>
      <c r="I39" s="38" t="s">
        <v>118</v>
      </c>
      <c r="J39" s="58"/>
    </row>
    <row r="40" spans="2:14" s="62" customFormat="1" x14ac:dyDescent="0.25">
      <c r="B40" s="58"/>
      <c r="C40" s="75" t="s">
        <v>92</v>
      </c>
      <c r="D40" s="75"/>
      <c r="E40" s="60"/>
      <c r="F40" s="63" t="s">
        <v>18</v>
      </c>
      <c r="G40" s="63"/>
      <c r="H40" s="63" t="s">
        <v>106</v>
      </c>
      <c r="I40" s="61"/>
      <c r="J40" s="58"/>
    </row>
    <row r="41" spans="2:14" s="62" customFormat="1" x14ac:dyDescent="0.25">
      <c r="B41" s="58"/>
      <c r="C41" s="59" t="s">
        <v>95</v>
      </c>
      <c r="D41" s="60"/>
      <c r="E41" s="60"/>
      <c r="F41" s="59" t="s">
        <v>96</v>
      </c>
      <c r="G41" s="59"/>
      <c r="H41" s="59"/>
      <c r="I41" s="61" t="s">
        <v>98</v>
      </c>
      <c r="J41" s="58"/>
    </row>
    <row r="42" spans="2:14" s="62" customFormat="1" x14ac:dyDescent="0.25">
      <c r="B42" s="58"/>
      <c r="C42" s="59"/>
      <c r="D42" s="60"/>
      <c r="E42" s="60"/>
      <c r="F42" s="59"/>
      <c r="G42" s="59"/>
      <c r="H42" s="59"/>
      <c r="I42" s="61"/>
      <c r="J42" s="58"/>
    </row>
    <row r="43" spans="2:14" x14ac:dyDescent="0.25">
      <c r="C43" s="3"/>
      <c r="D43" s="41"/>
      <c r="E43" s="41"/>
      <c r="F43" s="3"/>
      <c r="G43" s="3"/>
      <c r="H43" s="3"/>
      <c r="I43" s="4"/>
    </row>
    <row r="44" spans="2:14" x14ac:dyDescent="0.25">
      <c r="C44" s="3"/>
      <c r="D44" s="41"/>
      <c r="E44" s="41"/>
      <c r="F44" s="3"/>
      <c r="G44" s="3"/>
      <c r="H44" s="3"/>
      <c r="I44" s="4"/>
    </row>
    <row r="45" spans="2:14" x14ac:dyDescent="0.25">
      <c r="C45" s="3"/>
      <c r="D45" s="41"/>
      <c r="E45" s="41"/>
      <c r="F45" s="3"/>
      <c r="G45" s="3"/>
      <c r="H45" s="3"/>
      <c r="I45" s="4"/>
    </row>
    <row r="46" spans="2:14" x14ac:dyDescent="0.25">
      <c r="C46" s="3"/>
      <c r="D46" s="41"/>
      <c r="E46" s="41"/>
      <c r="F46" s="3"/>
      <c r="G46" s="3"/>
      <c r="H46" s="3"/>
      <c r="I46" s="4"/>
    </row>
    <row r="47" spans="2:14" x14ac:dyDescent="0.25">
      <c r="C47" s="3"/>
      <c r="D47" s="41"/>
      <c r="E47" s="41"/>
      <c r="F47" s="3"/>
      <c r="G47" s="3"/>
      <c r="H47" s="3"/>
      <c r="I47" s="4"/>
    </row>
    <row r="48" spans="2:14" x14ac:dyDescent="0.25">
      <c r="C48" s="3"/>
      <c r="D48" s="41"/>
      <c r="E48" s="41"/>
      <c r="F48" s="3"/>
      <c r="G48" s="3"/>
      <c r="H48" s="3"/>
      <c r="I48" s="4"/>
    </row>
    <row r="49" spans="2:10" x14ac:dyDescent="0.25">
      <c r="B49" s="2"/>
      <c r="C49" s="3"/>
      <c r="D49" s="41"/>
      <c r="E49" s="41"/>
      <c r="F49" s="3"/>
      <c r="G49" s="3"/>
      <c r="H49" s="3"/>
      <c r="I49" s="4"/>
      <c r="J49" s="2"/>
    </row>
    <row r="50" spans="2:10" x14ac:dyDescent="0.25">
      <c r="B50" s="2"/>
      <c r="C50" s="3"/>
      <c r="D50" s="41"/>
      <c r="E50" s="41"/>
      <c r="F50" s="3"/>
      <c r="G50" s="3"/>
      <c r="H50" s="3"/>
      <c r="I50" s="4"/>
      <c r="J50" s="2"/>
    </row>
    <row r="51" spans="2:10" x14ac:dyDescent="0.25">
      <c r="B51" s="2"/>
      <c r="C51" s="3"/>
      <c r="D51" s="41"/>
      <c r="E51" s="41"/>
      <c r="F51" s="3"/>
      <c r="G51" s="3"/>
      <c r="H51" s="3"/>
      <c r="I51" s="4"/>
      <c r="J51" s="2"/>
    </row>
    <row r="52" spans="2:10" x14ac:dyDescent="0.25">
      <c r="B52" s="2"/>
      <c r="C52" s="3"/>
      <c r="D52" s="41"/>
      <c r="E52" s="41"/>
      <c r="F52" s="3"/>
      <c r="G52" s="3"/>
      <c r="H52" s="3"/>
      <c r="I52" s="4"/>
      <c r="J52" s="2"/>
    </row>
    <row r="53" spans="2:10" x14ac:dyDescent="0.25">
      <c r="B53" s="2"/>
      <c r="C53" s="3"/>
      <c r="D53" s="41"/>
      <c r="E53" s="41"/>
      <c r="F53" s="3"/>
      <c r="G53" s="3"/>
      <c r="H53" s="3"/>
      <c r="I53" s="4"/>
      <c r="J53" s="2"/>
    </row>
    <row r="54" spans="2:10" x14ac:dyDescent="0.25">
      <c r="B54" s="2"/>
      <c r="C54" s="3"/>
      <c r="D54" s="41"/>
      <c r="E54" s="41"/>
      <c r="F54" s="3"/>
      <c r="G54" s="3"/>
      <c r="H54" s="3"/>
      <c r="I54" s="4"/>
      <c r="J54" s="2"/>
    </row>
    <row r="55" spans="2:10" x14ac:dyDescent="0.25">
      <c r="B55" s="2"/>
      <c r="C55" s="3"/>
      <c r="D55" s="41"/>
      <c r="E55" s="41"/>
      <c r="F55" s="3"/>
      <c r="G55" s="3"/>
      <c r="H55" s="3"/>
      <c r="I55" s="4"/>
      <c r="J55" s="2"/>
    </row>
    <row r="56" spans="2:10" x14ac:dyDescent="0.25">
      <c r="B56" s="2"/>
      <c r="C56" s="3"/>
      <c r="D56" s="41"/>
      <c r="E56" s="41"/>
      <c r="F56" s="3"/>
      <c r="G56" s="3"/>
      <c r="H56" s="3"/>
      <c r="I56" s="4"/>
      <c r="J56" s="2"/>
    </row>
    <row r="57" spans="2:10" x14ac:dyDescent="0.25">
      <c r="B57" s="2"/>
      <c r="C57" s="3"/>
      <c r="D57" s="41"/>
      <c r="E57" s="41"/>
      <c r="F57" s="3"/>
      <c r="G57" s="3"/>
      <c r="H57" s="3"/>
      <c r="I57" s="4"/>
      <c r="J57" s="2"/>
    </row>
    <row r="58" spans="2:10" x14ac:dyDescent="0.25">
      <c r="B58" s="2"/>
      <c r="C58" s="3"/>
      <c r="D58" s="41"/>
      <c r="E58" s="41"/>
      <c r="F58" s="3"/>
      <c r="G58" s="3"/>
      <c r="H58" s="3"/>
      <c r="I58" s="4"/>
      <c r="J58" s="2"/>
    </row>
    <row r="59" spans="2:10" x14ac:dyDescent="0.25">
      <c r="B59" s="2"/>
      <c r="C59" s="3"/>
      <c r="D59" s="41"/>
      <c r="E59" s="41"/>
      <c r="F59" s="3"/>
      <c r="G59" s="3"/>
      <c r="H59" s="3"/>
      <c r="I59" s="4"/>
      <c r="J59" s="2"/>
    </row>
    <row r="60" spans="2:10" x14ac:dyDescent="0.25">
      <c r="B60" s="2"/>
      <c r="C60" s="3"/>
      <c r="D60" s="41"/>
      <c r="E60" s="41"/>
      <c r="F60" s="3"/>
      <c r="G60" s="3"/>
      <c r="H60" s="3"/>
      <c r="I60" s="4"/>
      <c r="J60" s="2"/>
    </row>
    <row r="61" spans="2:10" x14ac:dyDescent="0.25">
      <c r="B61" s="2"/>
      <c r="C61" s="3"/>
      <c r="D61" s="41"/>
      <c r="E61" s="41"/>
      <c r="F61" s="3"/>
      <c r="G61" s="3"/>
      <c r="H61" s="3"/>
      <c r="I61" s="4"/>
      <c r="J61" s="2"/>
    </row>
    <row r="62" spans="2:10" x14ac:dyDescent="0.25">
      <c r="B62" s="2"/>
      <c r="C62" s="3"/>
      <c r="D62" s="41"/>
      <c r="E62" s="41"/>
      <c r="F62" s="3"/>
      <c r="G62" s="3"/>
      <c r="H62" s="3"/>
      <c r="I62" s="4"/>
      <c r="J62" s="2"/>
    </row>
    <row r="63" spans="2:10" x14ac:dyDescent="0.25">
      <c r="B63" s="2"/>
      <c r="C63" s="3"/>
      <c r="D63" s="41"/>
      <c r="E63" s="41"/>
      <c r="F63" s="3"/>
      <c r="G63" s="3"/>
      <c r="H63" s="3"/>
      <c r="I63" s="4"/>
      <c r="J63" s="2"/>
    </row>
    <row r="64" spans="2:10" x14ac:dyDescent="0.25">
      <c r="B64" s="2"/>
      <c r="C64" s="3"/>
      <c r="D64" s="41"/>
      <c r="E64" s="41"/>
      <c r="F64" s="3"/>
      <c r="G64" s="3"/>
      <c r="H64" s="3"/>
      <c r="I64" s="4"/>
      <c r="J64" s="2"/>
    </row>
    <row r="65" spans="2:10" x14ac:dyDescent="0.25">
      <c r="B65" s="2"/>
      <c r="C65" s="3"/>
      <c r="D65" s="41"/>
      <c r="E65" s="41"/>
      <c r="F65" s="3"/>
      <c r="G65" s="3"/>
      <c r="H65" s="3"/>
      <c r="I65" s="4"/>
      <c r="J65" s="2"/>
    </row>
    <row r="66" spans="2:10" x14ac:dyDescent="0.25">
      <c r="B66" s="2"/>
      <c r="C66" s="3"/>
      <c r="D66" s="41"/>
      <c r="E66" s="41"/>
      <c r="F66" s="3"/>
      <c r="G66" s="3"/>
      <c r="H66" s="3"/>
      <c r="I66" s="4"/>
      <c r="J66" s="2"/>
    </row>
    <row r="67" spans="2:10" x14ac:dyDescent="0.25">
      <c r="B67" s="2"/>
      <c r="C67" s="3"/>
      <c r="D67" s="41"/>
      <c r="E67" s="41"/>
      <c r="F67" s="3"/>
      <c r="G67" s="3"/>
      <c r="H67" s="3"/>
      <c r="I67" s="4"/>
      <c r="J67" s="2"/>
    </row>
    <row r="68" spans="2:10" x14ac:dyDescent="0.25">
      <c r="B68" s="2"/>
      <c r="C68" s="3"/>
      <c r="D68" s="41"/>
      <c r="E68" s="41"/>
      <c r="F68" s="3"/>
      <c r="G68" s="3"/>
      <c r="H68" s="3"/>
      <c r="I68" s="4"/>
      <c r="J68" s="2"/>
    </row>
    <row r="69" spans="2:10" x14ac:dyDescent="0.25">
      <c r="B69" s="2"/>
      <c r="C69" s="3"/>
      <c r="D69" s="41"/>
      <c r="E69" s="41"/>
      <c r="F69" s="3"/>
      <c r="G69" s="3"/>
      <c r="H69" s="3"/>
      <c r="I69" s="4"/>
      <c r="J69" s="2"/>
    </row>
    <row r="70" spans="2:10" x14ac:dyDescent="0.25">
      <c r="B70" s="2"/>
      <c r="C70" s="3"/>
      <c r="D70" s="41"/>
      <c r="E70" s="41"/>
      <c r="F70" s="3"/>
      <c r="G70" s="3"/>
      <c r="H70" s="3"/>
      <c r="I70" s="4"/>
      <c r="J70" s="2"/>
    </row>
    <row r="71" spans="2:10" x14ac:dyDescent="0.25">
      <c r="B71" s="2"/>
      <c r="C71" s="3"/>
      <c r="D71" s="41"/>
      <c r="E71" s="41"/>
      <c r="F71" s="3"/>
      <c r="G71" s="3"/>
      <c r="H71" s="3"/>
      <c r="I71" s="4"/>
      <c r="J71" s="2"/>
    </row>
    <row r="72" spans="2:10" x14ac:dyDescent="0.25">
      <c r="B72" s="2"/>
      <c r="C72" s="3"/>
      <c r="D72" s="41"/>
      <c r="E72" s="41"/>
      <c r="F72" s="3"/>
      <c r="G72" s="3"/>
      <c r="H72" s="3"/>
      <c r="I72" s="4"/>
      <c r="J72" s="2"/>
    </row>
    <row r="73" spans="2:10" x14ac:dyDescent="0.25">
      <c r="B73" s="2"/>
      <c r="C73" s="3"/>
      <c r="D73" s="41"/>
      <c r="E73" s="41"/>
      <c r="F73" s="3"/>
      <c r="G73" s="3"/>
      <c r="H73" s="3"/>
      <c r="I73" s="4"/>
      <c r="J73" s="2"/>
    </row>
    <row r="74" spans="2:10" x14ac:dyDescent="0.25">
      <c r="B74" s="2"/>
      <c r="C74" s="3"/>
      <c r="D74" s="41"/>
      <c r="E74" s="41"/>
      <c r="F74" s="3"/>
      <c r="G74" s="3"/>
      <c r="H74" s="3"/>
      <c r="I74" s="4"/>
      <c r="J74" s="2"/>
    </row>
    <row r="75" spans="2:10" x14ac:dyDescent="0.25">
      <c r="B75" s="2"/>
      <c r="C75" s="3"/>
      <c r="D75" s="41"/>
      <c r="E75" s="41"/>
      <c r="F75" s="3"/>
      <c r="G75" s="3"/>
      <c r="H75" s="3"/>
      <c r="I75" s="4"/>
      <c r="J75" s="2"/>
    </row>
    <row r="76" spans="2:10" x14ac:dyDescent="0.25">
      <c r="B76" s="2"/>
      <c r="C76" s="3"/>
      <c r="D76" s="41"/>
      <c r="E76" s="41"/>
      <c r="F76" s="3"/>
      <c r="G76" s="3"/>
      <c r="H76" s="3"/>
      <c r="I76" s="4"/>
      <c r="J76" s="2"/>
    </row>
    <row r="77" spans="2:10" x14ac:dyDescent="0.25">
      <c r="B77" s="2"/>
      <c r="C77" s="3"/>
      <c r="D77" s="41"/>
      <c r="E77" s="41"/>
      <c r="F77" s="3"/>
      <c r="G77" s="3"/>
      <c r="H77" s="3"/>
      <c r="I77" s="4"/>
      <c r="J77" s="2"/>
    </row>
    <row r="78" spans="2:10" x14ac:dyDescent="0.25">
      <c r="B78" s="2"/>
      <c r="C78" s="3"/>
      <c r="D78" s="41"/>
      <c r="E78" s="41"/>
      <c r="F78" s="3"/>
      <c r="G78" s="3"/>
      <c r="H78" s="3"/>
      <c r="I78" s="4"/>
      <c r="J78" s="2"/>
    </row>
    <row r="79" spans="2:10" x14ac:dyDescent="0.25">
      <c r="B79" s="2"/>
      <c r="C79" s="3"/>
      <c r="D79" s="41"/>
      <c r="E79" s="41"/>
      <c r="F79" s="3"/>
      <c r="G79" s="3"/>
      <c r="H79" s="3"/>
      <c r="I79" s="4"/>
      <c r="J79" s="2"/>
    </row>
    <row r="80" spans="2:10" x14ac:dyDescent="0.25">
      <c r="B80" s="2"/>
      <c r="C80" s="3"/>
      <c r="D80" s="41"/>
      <c r="E80" s="41"/>
      <c r="F80" s="3"/>
      <c r="G80" s="3"/>
      <c r="H80" s="3"/>
      <c r="I80" s="4"/>
      <c r="J80" s="2"/>
    </row>
    <row r="81" spans="2:10" x14ac:dyDescent="0.25">
      <c r="B81" s="2"/>
      <c r="C81" s="3"/>
      <c r="D81" s="41"/>
      <c r="E81" s="41"/>
      <c r="F81" s="3"/>
      <c r="G81" s="3"/>
      <c r="H81" s="3"/>
      <c r="I81" s="4"/>
      <c r="J81" s="2"/>
    </row>
    <row r="82" spans="2:10" x14ac:dyDescent="0.25">
      <c r="B82" s="2"/>
      <c r="C82" s="3"/>
      <c r="D82" s="41"/>
      <c r="E82" s="41"/>
      <c r="F82" s="3"/>
      <c r="G82" s="3"/>
      <c r="H82" s="3"/>
      <c r="I82" s="4"/>
      <c r="J82" s="2"/>
    </row>
    <row r="83" spans="2:10" x14ac:dyDescent="0.25">
      <c r="B83" s="2"/>
      <c r="C83" s="3"/>
      <c r="D83" s="41"/>
      <c r="E83" s="41"/>
      <c r="F83" s="3"/>
      <c r="G83" s="3"/>
      <c r="H83" s="3"/>
      <c r="I83" s="4"/>
      <c r="J83" s="2"/>
    </row>
    <row r="84" spans="2:10" x14ac:dyDescent="0.25">
      <c r="B84" s="2"/>
      <c r="C84" s="3"/>
      <c r="D84" s="41"/>
      <c r="E84" s="41"/>
      <c r="F84" s="3"/>
      <c r="G84" s="3"/>
      <c r="H84" s="3"/>
      <c r="I84" s="4"/>
      <c r="J84" s="2"/>
    </row>
    <row r="85" spans="2:10" x14ac:dyDescent="0.25">
      <c r="B85" s="2"/>
      <c r="C85" s="3"/>
      <c r="D85" s="41"/>
      <c r="E85" s="41"/>
      <c r="F85" s="3"/>
      <c r="G85" s="3"/>
      <c r="H85" s="3"/>
      <c r="I85" s="4"/>
      <c r="J85" s="2"/>
    </row>
    <row r="86" spans="2:10" x14ac:dyDescent="0.25">
      <c r="B86" s="2"/>
      <c r="C86" s="3"/>
      <c r="D86" s="41"/>
      <c r="E86" s="41"/>
      <c r="F86" s="3"/>
      <c r="G86" s="3"/>
      <c r="H86" s="3"/>
      <c r="I86" s="4"/>
      <c r="J86" s="2"/>
    </row>
    <row r="87" spans="2:10" x14ac:dyDescent="0.25">
      <c r="B87" s="2"/>
      <c r="C87" s="3"/>
      <c r="D87" s="41"/>
      <c r="E87" s="41"/>
      <c r="F87" s="3"/>
      <c r="G87" s="3"/>
      <c r="H87" s="3"/>
      <c r="I87" s="4"/>
      <c r="J87" s="2"/>
    </row>
    <row r="88" spans="2:10" x14ac:dyDescent="0.25">
      <c r="B88" s="2"/>
      <c r="C88" s="3"/>
      <c r="D88" s="41"/>
      <c r="E88" s="41"/>
      <c r="F88" s="3"/>
      <c r="G88" s="3"/>
      <c r="H88" s="3"/>
      <c r="I88" s="4"/>
      <c r="J88" s="2"/>
    </row>
    <row r="89" spans="2:10" x14ac:dyDescent="0.25">
      <c r="B89" s="2"/>
      <c r="C89" s="3"/>
      <c r="D89" s="41"/>
      <c r="E89" s="41"/>
      <c r="F89" s="3"/>
      <c r="G89" s="3"/>
      <c r="H89" s="3"/>
      <c r="I89" s="4"/>
      <c r="J89" s="2"/>
    </row>
    <row r="90" spans="2:10" x14ac:dyDescent="0.25">
      <c r="B90" s="2"/>
      <c r="C90" s="3"/>
      <c r="D90" s="41"/>
      <c r="E90" s="41"/>
      <c r="F90" s="3"/>
      <c r="G90" s="3"/>
      <c r="H90" s="3"/>
      <c r="I90" s="4"/>
      <c r="J90" s="2"/>
    </row>
    <row r="91" spans="2:10" x14ac:dyDescent="0.25">
      <c r="B91" s="2"/>
      <c r="C91" s="3"/>
      <c r="D91" s="41"/>
      <c r="E91" s="41"/>
      <c r="F91" s="3"/>
      <c r="G91" s="3"/>
      <c r="H91" s="3"/>
      <c r="I91" s="4"/>
      <c r="J91" s="2"/>
    </row>
  </sheetData>
  <mergeCells count="9">
    <mergeCell ref="C40:D40"/>
    <mergeCell ref="C3:I3"/>
    <mergeCell ref="C4:I4"/>
    <mergeCell ref="C10:G10"/>
    <mergeCell ref="C12:G12"/>
    <mergeCell ref="B14:C14"/>
    <mergeCell ref="D14:F14"/>
    <mergeCell ref="B15:C15"/>
    <mergeCell ref="D15:F15"/>
  </mergeCells>
  <pageMargins left="1.1811023622047245" right="0.23622047244094491" top="0.74803149606299213" bottom="0.74803149606299213" header="0.31496062992125984" footer="0.31496062992125984"/>
  <pageSetup paperSize="9" scale="69" orientation="landscape" r:id="rId1"/>
  <rowBreaks count="1" manualBreakCount="1">
    <brk id="41" max="8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81"/>
  <sheetViews>
    <sheetView topLeftCell="A4" zoomScaleNormal="100" workbookViewId="0">
      <selection activeCell="D15" sqref="D15"/>
    </sheetView>
  </sheetViews>
  <sheetFormatPr defaultRowHeight="15.75" x14ac:dyDescent="0.25"/>
  <cols>
    <col min="1" max="1" width="4.85546875" style="31" customWidth="1"/>
    <col min="2" max="2" width="24.7109375" style="2" customWidth="1"/>
    <col min="3" max="3" width="13.28515625" style="39" customWidth="1"/>
    <col min="4" max="4" width="12.5703125" style="39" customWidth="1"/>
    <col min="5" max="5" width="15.5703125" style="2" customWidth="1"/>
    <col min="6" max="6" width="18.85546875" style="2" customWidth="1"/>
    <col min="7" max="7" width="12.140625" style="2" customWidth="1"/>
    <col min="8" max="8" width="31.28515625" style="31" customWidth="1"/>
    <col min="9" max="9" width="16.28515625" style="31" customWidth="1"/>
    <col min="10" max="16384" width="9.140625" style="2"/>
  </cols>
  <sheetData>
    <row r="2" spans="1:9" x14ac:dyDescent="0.25">
      <c r="E2" s="31" t="s">
        <v>109</v>
      </c>
    </row>
    <row r="3" spans="1:9" x14ac:dyDescent="0.25">
      <c r="B3" s="65" t="s">
        <v>8</v>
      </c>
      <c r="C3" s="65"/>
      <c r="D3" s="65"/>
      <c r="E3" s="65"/>
      <c r="F3" s="65"/>
      <c r="G3" s="65"/>
      <c r="H3" s="65"/>
    </row>
    <row r="4" spans="1:9" x14ac:dyDescent="0.25">
      <c r="B4" s="65" t="s">
        <v>12</v>
      </c>
      <c r="C4" s="65"/>
      <c r="D4" s="65"/>
      <c r="E4" s="65"/>
      <c r="F4" s="65"/>
      <c r="G4" s="65"/>
      <c r="H4" s="65"/>
    </row>
    <row r="5" spans="1:9" x14ac:dyDescent="0.25">
      <c r="B5" s="29"/>
      <c r="C5" s="40"/>
      <c r="D5" s="40"/>
      <c r="E5" s="28"/>
      <c r="F5" s="28"/>
      <c r="G5" s="28"/>
      <c r="H5" s="28"/>
    </row>
    <row r="6" spans="1:9" x14ac:dyDescent="0.25">
      <c r="B6" s="7" t="s">
        <v>10</v>
      </c>
      <c r="C6" s="40"/>
      <c r="D6" s="40"/>
      <c r="E6" s="28"/>
      <c r="F6" s="28"/>
      <c r="G6" s="28"/>
      <c r="H6" s="28"/>
    </row>
    <row r="7" spans="1:9" x14ac:dyDescent="0.25">
      <c r="B7" s="29"/>
      <c r="C7" s="40"/>
      <c r="D7" s="40"/>
      <c r="E7" s="28"/>
      <c r="F7" s="28"/>
      <c r="G7" s="28"/>
      <c r="H7" s="28"/>
    </row>
    <row r="8" spans="1:9" x14ac:dyDescent="0.25">
      <c r="B8" s="43" t="s">
        <v>89</v>
      </c>
      <c r="C8" s="40"/>
      <c r="D8" s="40"/>
      <c r="E8" s="28"/>
      <c r="F8" s="28"/>
      <c r="G8" s="28"/>
      <c r="H8" s="28"/>
    </row>
    <row r="9" spans="1:9" x14ac:dyDescent="0.25">
      <c r="B9" s="66" t="s">
        <v>90</v>
      </c>
      <c r="C9" s="66"/>
      <c r="D9" s="66"/>
      <c r="E9" s="66"/>
      <c r="F9" s="66"/>
      <c r="G9" s="28"/>
      <c r="H9" s="28"/>
    </row>
    <row r="10" spans="1:9" x14ac:dyDescent="0.25">
      <c r="B10" s="29"/>
      <c r="C10" s="40"/>
      <c r="D10" s="40"/>
      <c r="E10" s="28"/>
      <c r="F10" s="28"/>
      <c r="G10" s="28"/>
      <c r="H10" s="28"/>
    </row>
    <row r="11" spans="1:9" x14ac:dyDescent="0.25">
      <c r="B11" s="66" t="s">
        <v>17</v>
      </c>
      <c r="C11" s="66"/>
      <c r="D11" s="66"/>
      <c r="E11" s="66"/>
      <c r="F11" s="66"/>
      <c r="G11" s="28"/>
      <c r="H11" s="28"/>
    </row>
    <row r="13" spans="1:9" x14ac:dyDescent="0.25">
      <c r="A13" s="68" t="s">
        <v>2</v>
      </c>
      <c r="B13" s="68"/>
      <c r="C13" s="69" t="s">
        <v>22</v>
      </c>
      <c r="D13" s="70"/>
      <c r="E13" s="70"/>
      <c r="F13" s="9" t="s">
        <v>11</v>
      </c>
      <c r="G13" s="10" t="s">
        <v>3</v>
      </c>
      <c r="H13" s="11" t="s">
        <v>4</v>
      </c>
    </row>
    <row r="14" spans="1:9" ht="32.25" customHeight="1" x14ac:dyDescent="0.25">
      <c r="A14" s="71" t="s">
        <v>5</v>
      </c>
      <c r="B14" s="71"/>
      <c r="C14" s="72" t="s">
        <v>113</v>
      </c>
      <c r="D14" s="73"/>
      <c r="E14" s="73"/>
      <c r="F14" s="9">
        <v>1</v>
      </c>
      <c r="G14" s="12">
        <v>6</v>
      </c>
      <c r="H14" s="9" t="s">
        <v>13</v>
      </c>
    </row>
    <row r="15" spans="1:9" x14ac:dyDescent="0.25">
      <c r="A15" s="11" t="s">
        <v>9</v>
      </c>
      <c r="B15" s="30" t="s">
        <v>6</v>
      </c>
      <c r="C15" s="14" t="s">
        <v>0</v>
      </c>
      <c r="D15" s="14" t="s">
        <v>14</v>
      </c>
      <c r="E15" s="14" t="s">
        <v>15</v>
      </c>
      <c r="F15" s="14" t="s">
        <v>16</v>
      </c>
      <c r="G15" s="10" t="s">
        <v>1</v>
      </c>
      <c r="H15" s="9" t="s">
        <v>7</v>
      </c>
    </row>
    <row r="16" spans="1:9" ht="24" customHeight="1" x14ac:dyDescent="0.25">
      <c r="A16" s="11">
        <v>1</v>
      </c>
      <c r="B16" s="15" t="s">
        <v>77</v>
      </c>
      <c r="C16" s="16">
        <v>86.946340000000006</v>
      </c>
      <c r="D16" s="17">
        <f>C16*0.6</f>
        <v>52.167804000000004</v>
      </c>
      <c r="E16" s="18">
        <v>70</v>
      </c>
      <c r="F16" s="19">
        <f>E16*0.4</f>
        <v>28</v>
      </c>
      <c r="G16" s="17">
        <f>D16+F16</f>
        <v>80.167804000000004</v>
      </c>
      <c r="H16" s="38" t="s">
        <v>38</v>
      </c>
      <c r="I16" s="50"/>
    </row>
    <row r="17" spans="1:9" ht="24" customHeight="1" x14ac:dyDescent="0.25">
      <c r="A17" s="11">
        <v>2</v>
      </c>
      <c r="B17" s="15" t="s">
        <v>43</v>
      </c>
      <c r="C17" s="16">
        <v>77.460499999999996</v>
      </c>
      <c r="D17" s="17">
        <f t="shared" ref="D17:D28" si="0">C17*0.6</f>
        <v>46.476299999999995</v>
      </c>
      <c r="E17" s="18">
        <v>80</v>
      </c>
      <c r="F17" s="19">
        <f t="shared" ref="F17:F28" si="1">E17*0.4</f>
        <v>32</v>
      </c>
      <c r="G17" s="17">
        <f t="shared" ref="G17:G28" si="2">D17+F17</f>
        <v>78.476299999999995</v>
      </c>
      <c r="H17" s="38" t="s">
        <v>38</v>
      </c>
      <c r="I17" s="36"/>
    </row>
    <row r="18" spans="1:9" ht="24" customHeight="1" x14ac:dyDescent="0.25">
      <c r="A18" s="11">
        <v>3</v>
      </c>
      <c r="B18" s="15" t="s">
        <v>46</v>
      </c>
      <c r="C18" s="16">
        <v>81.583110000000005</v>
      </c>
      <c r="D18" s="17">
        <f t="shared" si="0"/>
        <v>48.949866</v>
      </c>
      <c r="E18" s="18">
        <v>61.25</v>
      </c>
      <c r="F18" s="19">
        <f t="shared" si="1"/>
        <v>24.5</v>
      </c>
      <c r="G18" s="17">
        <f t="shared" si="2"/>
        <v>73.449866</v>
      </c>
      <c r="H18" s="38" t="s">
        <v>38</v>
      </c>
      <c r="I18" s="36"/>
    </row>
    <row r="19" spans="1:9" ht="24" customHeight="1" x14ac:dyDescent="0.25">
      <c r="A19" s="11">
        <v>4</v>
      </c>
      <c r="B19" s="15" t="s">
        <v>42</v>
      </c>
      <c r="C19" s="16">
        <v>75.556010000000001</v>
      </c>
      <c r="D19" s="17">
        <f t="shared" si="0"/>
        <v>45.333605999999996</v>
      </c>
      <c r="E19" s="18">
        <v>70</v>
      </c>
      <c r="F19" s="19">
        <f t="shared" si="1"/>
        <v>28</v>
      </c>
      <c r="G19" s="17">
        <f t="shared" si="2"/>
        <v>73.333606000000003</v>
      </c>
      <c r="H19" s="38" t="s">
        <v>38</v>
      </c>
      <c r="I19" s="36"/>
    </row>
    <row r="20" spans="1:9" ht="24" customHeight="1" x14ac:dyDescent="0.25">
      <c r="A20" s="11">
        <v>5</v>
      </c>
      <c r="B20" s="15" t="s">
        <v>45</v>
      </c>
      <c r="C20" s="16">
        <v>75.347200000000001</v>
      </c>
      <c r="D20" s="17">
        <f t="shared" si="0"/>
        <v>45.208320000000001</v>
      </c>
      <c r="E20" s="18">
        <v>70</v>
      </c>
      <c r="F20" s="19">
        <f t="shared" si="1"/>
        <v>28</v>
      </c>
      <c r="G20" s="17">
        <f t="shared" si="2"/>
        <v>73.208320000000001</v>
      </c>
      <c r="H20" s="38" t="s">
        <v>38</v>
      </c>
      <c r="I20" s="36"/>
    </row>
    <row r="21" spans="1:9" ht="24" customHeight="1" x14ac:dyDescent="0.25">
      <c r="A21" s="11">
        <v>6</v>
      </c>
      <c r="B21" s="15" t="s">
        <v>78</v>
      </c>
      <c r="C21" s="16">
        <v>73.597399999999993</v>
      </c>
      <c r="D21" s="17">
        <f t="shared" si="0"/>
        <v>44.158439999999992</v>
      </c>
      <c r="E21" s="18">
        <v>72.5</v>
      </c>
      <c r="F21" s="19">
        <f t="shared" si="1"/>
        <v>29</v>
      </c>
      <c r="G21" s="17">
        <f t="shared" si="2"/>
        <v>73.158439999999985</v>
      </c>
      <c r="H21" s="38" t="s">
        <v>38</v>
      </c>
      <c r="I21" s="28"/>
    </row>
    <row r="22" spans="1:9" ht="24" customHeight="1" x14ac:dyDescent="0.25">
      <c r="A22" s="11">
        <v>7</v>
      </c>
      <c r="B22" s="15" t="s">
        <v>39</v>
      </c>
      <c r="C22" s="16">
        <v>78.01652</v>
      </c>
      <c r="D22" s="17">
        <f t="shared" si="0"/>
        <v>46.809911999999997</v>
      </c>
      <c r="E22" s="18">
        <v>61.25</v>
      </c>
      <c r="F22" s="19">
        <f t="shared" si="1"/>
        <v>24.5</v>
      </c>
      <c r="G22" s="17">
        <f t="shared" si="2"/>
        <v>71.309911999999997</v>
      </c>
      <c r="H22" s="38" t="s">
        <v>38</v>
      </c>
    </row>
    <row r="23" spans="1:9" ht="24" customHeight="1" x14ac:dyDescent="0.25">
      <c r="A23" s="11">
        <v>8</v>
      </c>
      <c r="B23" s="15" t="s">
        <v>40</v>
      </c>
      <c r="C23" s="16">
        <v>76.071879999999993</v>
      </c>
      <c r="D23" s="17">
        <f>C23*0.6</f>
        <v>45.643127999999997</v>
      </c>
      <c r="E23" s="18">
        <v>62.5</v>
      </c>
      <c r="F23" s="19">
        <f>E23*0.4</f>
        <v>25</v>
      </c>
      <c r="G23" s="17">
        <f>D23+F23</f>
        <v>70.64312799999999</v>
      </c>
      <c r="H23" s="38" t="s">
        <v>38</v>
      </c>
      <c r="I23" s="37"/>
    </row>
    <row r="24" spans="1:9" ht="24" customHeight="1" x14ac:dyDescent="0.25">
      <c r="A24" s="11">
        <v>9</v>
      </c>
      <c r="B24" s="15" t="s">
        <v>81</v>
      </c>
      <c r="C24" s="16">
        <v>76.749099999999999</v>
      </c>
      <c r="D24" s="17">
        <f t="shared" si="0"/>
        <v>46.049459999999996</v>
      </c>
      <c r="E24" s="18">
        <v>57.5</v>
      </c>
      <c r="F24" s="19">
        <f t="shared" si="1"/>
        <v>23</v>
      </c>
      <c r="G24" s="17">
        <f t="shared" si="2"/>
        <v>69.049459999999996</v>
      </c>
      <c r="H24" s="38" t="s">
        <v>38</v>
      </c>
      <c r="I24" s="37"/>
    </row>
    <row r="25" spans="1:9" ht="24" customHeight="1" x14ac:dyDescent="0.25">
      <c r="A25" s="11">
        <v>10</v>
      </c>
      <c r="B25" s="15" t="s">
        <v>80</v>
      </c>
      <c r="C25" s="16">
        <v>72.662270000000007</v>
      </c>
      <c r="D25" s="17">
        <f t="shared" si="0"/>
        <v>43.597362000000004</v>
      </c>
      <c r="E25" s="18">
        <v>61.25</v>
      </c>
      <c r="F25" s="19">
        <f t="shared" si="1"/>
        <v>24.5</v>
      </c>
      <c r="G25" s="17">
        <f t="shared" si="2"/>
        <v>68.097362000000004</v>
      </c>
      <c r="H25" s="38" t="s">
        <v>38</v>
      </c>
      <c r="I25" s="36"/>
    </row>
    <row r="26" spans="1:9" ht="24" customHeight="1" x14ac:dyDescent="0.25">
      <c r="A26" s="11">
        <v>11</v>
      </c>
      <c r="B26" s="15" t="s">
        <v>79</v>
      </c>
      <c r="C26" s="16">
        <v>75.107879999999994</v>
      </c>
      <c r="D26" s="17">
        <f t="shared" si="0"/>
        <v>45.064727999999995</v>
      </c>
      <c r="E26" s="18">
        <v>56.25</v>
      </c>
      <c r="F26" s="19">
        <f t="shared" si="1"/>
        <v>22.5</v>
      </c>
      <c r="G26" s="17">
        <f t="shared" si="2"/>
        <v>67.564728000000002</v>
      </c>
      <c r="H26" s="38" t="s">
        <v>101</v>
      </c>
      <c r="I26" s="36"/>
    </row>
    <row r="27" spans="1:9" ht="24" customHeight="1" x14ac:dyDescent="0.25">
      <c r="A27" s="11">
        <v>12</v>
      </c>
      <c r="B27" s="15" t="s">
        <v>47</v>
      </c>
      <c r="C27" s="16">
        <v>73.441730000000007</v>
      </c>
      <c r="D27" s="17">
        <f t="shared" si="0"/>
        <v>44.065038000000001</v>
      </c>
      <c r="E27" s="18">
        <v>50</v>
      </c>
      <c r="F27" s="19">
        <f t="shared" si="1"/>
        <v>20</v>
      </c>
      <c r="G27" s="17">
        <f t="shared" si="2"/>
        <v>64.065038000000001</v>
      </c>
      <c r="H27" s="38" t="s">
        <v>101</v>
      </c>
      <c r="I27" s="36"/>
    </row>
    <row r="28" spans="1:9" ht="24" customHeight="1" x14ac:dyDescent="0.25">
      <c r="A28" s="11">
        <v>13</v>
      </c>
      <c r="B28" s="15" t="s">
        <v>44</v>
      </c>
      <c r="C28" s="16">
        <v>66.948800000000006</v>
      </c>
      <c r="D28" s="17">
        <f t="shared" si="0"/>
        <v>40.169280000000001</v>
      </c>
      <c r="E28" s="18">
        <v>73.75</v>
      </c>
      <c r="F28" s="19">
        <f t="shared" si="1"/>
        <v>29.5</v>
      </c>
      <c r="G28" s="17">
        <f t="shared" si="2"/>
        <v>69.669280000000001</v>
      </c>
      <c r="H28" s="38" t="s">
        <v>41</v>
      </c>
      <c r="I28" s="37"/>
    </row>
    <row r="29" spans="1:9" x14ac:dyDescent="0.25">
      <c r="A29" s="4"/>
      <c r="B29" s="44"/>
      <c r="C29" s="45"/>
      <c r="D29" s="46"/>
      <c r="E29" s="47"/>
      <c r="F29" s="48"/>
      <c r="G29" s="46"/>
      <c r="H29" s="25"/>
      <c r="I29" s="42"/>
    </row>
    <row r="30" spans="1:9" s="62" customFormat="1" ht="21.75" customHeight="1" x14ac:dyDescent="0.25">
      <c r="A30" s="58"/>
      <c r="B30" s="75" t="s">
        <v>92</v>
      </c>
      <c r="C30" s="75"/>
      <c r="D30" s="60"/>
      <c r="E30" s="63" t="s">
        <v>18</v>
      </c>
      <c r="F30" s="63"/>
      <c r="G30" s="63" t="s">
        <v>19</v>
      </c>
      <c r="H30" s="61"/>
      <c r="I30" s="58"/>
    </row>
    <row r="31" spans="1:9" s="62" customFormat="1" ht="18" customHeight="1" x14ac:dyDescent="0.25">
      <c r="A31" s="58"/>
      <c r="B31" s="59" t="s">
        <v>95</v>
      </c>
      <c r="C31" s="60"/>
      <c r="D31" s="60"/>
      <c r="E31" s="59" t="s">
        <v>96</v>
      </c>
      <c r="F31" s="59"/>
      <c r="G31" s="59"/>
      <c r="H31" s="61" t="s">
        <v>97</v>
      </c>
      <c r="I31" s="58"/>
    </row>
    <row r="32" spans="1:9" s="62" customFormat="1" x14ac:dyDescent="0.25">
      <c r="A32" s="58"/>
      <c r="B32" s="59"/>
      <c r="C32" s="60"/>
      <c r="D32" s="60"/>
      <c r="E32" s="59"/>
      <c r="F32" s="59"/>
      <c r="G32" s="59"/>
      <c r="H32" s="61"/>
      <c r="I32" s="58"/>
    </row>
    <row r="33" spans="2:8" x14ac:dyDescent="0.25">
      <c r="B33" s="3"/>
      <c r="C33" s="41"/>
      <c r="D33" s="41"/>
      <c r="E33" s="3"/>
      <c r="F33" s="3"/>
      <c r="G33" s="3"/>
      <c r="H33" s="4"/>
    </row>
    <row r="34" spans="2:8" x14ac:dyDescent="0.25">
      <c r="B34" s="3"/>
      <c r="C34" s="41"/>
      <c r="D34" s="41"/>
      <c r="E34" s="3"/>
      <c r="F34" s="3"/>
      <c r="G34" s="3"/>
      <c r="H34" s="4"/>
    </row>
    <row r="35" spans="2:8" x14ac:dyDescent="0.25">
      <c r="B35" s="3"/>
      <c r="C35" s="41"/>
      <c r="D35" s="41"/>
      <c r="E35" s="3"/>
      <c r="F35" s="3"/>
      <c r="G35" s="3"/>
      <c r="H35" s="4"/>
    </row>
    <row r="36" spans="2:8" x14ac:dyDescent="0.25">
      <c r="B36" s="3"/>
      <c r="C36" s="41"/>
      <c r="D36" s="41"/>
      <c r="E36" s="3"/>
      <c r="F36" s="3"/>
      <c r="G36" s="3"/>
      <c r="H36" s="4"/>
    </row>
    <row r="37" spans="2:8" x14ac:dyDescent="0.25">
      <c r="B37" s="3"/>
      <c r="C37" s="41"/>
      <c r="D37" s="41"/>
      <c r="E37" s="3"/>
      <c r="F37" s="3"/>
      <c r="G37" s="3"/>
      <c r="H37" s="4"/>
    </row>
    <row r="38" spans="2:8" x14ac:dyDescent="0.25">
      <c r="B38" s="3"/>
      <c r="C38" s="41"/>
      <c r="D38" s="41"/>
      <c r="E38" s="3"/>
      <c r="F38" s="3"/>
      <c r="G38" s="3"/>
      <c r="H38" s="4"/>
    </row>
    <row r="39" spans="2:8" x14ac:dyDescent="0.25">
      <c r="B39" s="3"/>
      <c r="C39" s="41"/>
      <c r="D39" s="41"/>
      <c r="E39" s="3"/>
      <c r="F39" s="3"/>
      <c r="G39" s="3"/>
      <c r="H39" s="4"/>
    </row>
    <row r="40" spans="2:8" x14ac:dyDescent="0.25">
      <c r="B40" s="3"/>
      <c r="C40" s="41"/>
      <c r="D40" s="41"/>
      <c r="E40" s="3"/>
      <c r="F40" s="3"/>
      <c r="G40" s="3"/>
      <c r="H40" s="4"/>
    </row>
    <row r="41" spans="2:8" x14ac:dyDescent="0.25">
      <c r="B41" s="3"/>
      <c r="C41" s="41"/>
      <c r="D41" s="41"/>
      <c r="E41" s="3"/>
      <c r="F41" s="3"/>
      <c r="G41" s="3"/>
      <c r="H41" s="4"/>
    </row>
    <row r="42" spans="2:8" x14ac:dyDescent="0.25">
      <c r="B42" s="3"/>
      <c r="C42" s="41"/>
      <c r="D42" s="41"/>
      <c r="E42" s="3"/>
      <c r="F42" s="3"/>
      <c r="G42" s="3"/>
      <c r="H42" s="4"/>
    </row>
    <row r="43" spans="2:8" x14ac:dyDescent="0.25">
      <c r="B43" s="3"/>
      <c r="C43" s="41"/>
      <c r="D43" s="41"/>
      <c r="E43" s="3"/>
      <c r="F43" s="3"/>
      <c r="G43" s="3"/>
      <c r="H43" s="4"/>
    </row>
    <row r="44" spans="2:8" x14ac:dyDescent="0.25">
      <c r="B44" s="3"/>
      <c r="C44" s="41"/>
      <c r="D44" s="41"/>
      <c r="E44" s="3"/>
      <c r="F44" s="3"/>
      <c r="G44" s="3"/>
      <c r="H44" s="4"/>
    </row>
    <row r="45" spans="2:8" x14ac:dyDescent="0.25">
      <c r="B45" s="3"/>
      <c r="C45" s="41"/>
      <c r="D45" s="41"/>
      <c r="E45" s="3"/>
      <c r="F45" s="3"/>
      <c r="G45" s="3"/>
      <c r="H45" s="4"/>
    </row>
    <row r="46" spans="2:8" x14ac:dyDescent="0.25">
      <c r="B46" s="3"/>
      <c r="C46" s="41"/>
      <c r="D46" s="41"/>
      <c r="E46" s="3"/>
      <c r="F46" s="3"/>
      <c r="G46" s="3"/>
      <c r="H46" s="4"/>
    </row>
    <row r="47" spans="2:8" x14ac:dyDescent="0.25">
      <c r="B47" s="3"/>
      <c r="C47" s="41"/>
      <c r="D47" s="41"/>
      <c r="E47" s="3"/>
      <c r="F47" s="3"/>
      <c r="G47" s="3"/>
      <c r="H47" s="4"/>
    </row>
    <row r="48" spans="2:8" x14ac:dyDescent="0.25">
      <c r="B48" s="3"/>
      <c r="C48" s="41"/>
      <c r="D48" s="41"/>
      <c r="E48" s="3"/>
      <c r="F48" s="3"/>
      <c r="G48" s="3"/>
      <c r="H48" s="4"/>
    </row>
    <row r="49" spans="2:8" x14ac:dyDescent="0.25">
      <c r="B49" s="3"/>
      <c r="C49" s="41"/>
      <c r="D49" s="41"/>
      <c r="E49" s="3"/>
      <c r="F49" s="3"/>
      <c r="G49" s="3"/>
      <c r="H49" s="4"/>
    </row>
    <row r="50" spans="2:8" x14ac:dyDescent="0.25">
      <c r="B50" s="3"/>
      <c r="C50" s="41"/>
      <c r="D50" s="41"/>
      <c r="E50" s="3"/>
      <c r="F50" s="3"/>
      <c r="G50" s="3"/>
      <c r="H50" s="4"/>
    </row>
    <row r="51" spans="2:8" x14ac:dyDescent="0.25">
      <c r="B51" s="3"/>
      <c r="C51" s="41"/>
      <c r="D51" s="41"/>
      <c r="E51" s="3"/>
      <c r="F51" s="3"/>
      <c r="G51" s="3"/>
      <c r="H51" s="4"/>
    </row>
    <row r="52" spans="2:8" x14ac:dyDescent="0.25">
      <c r="B52" s="3"/>
      <c r="C52" s="41"/>
      <c r="D52" s="41"/>
      <c r="E52" s="3"/>
      <c r="F52" s="3"/>
      <c r="G52" s="3"/>
      <c r="H52" s="4"/>
    </row>
    <row r="53" spans="2:8" x14ac:dyDescent="0.25">
      <c r="B53" s="3"/>
      <c r="C53" s="41"/>
      <c r="D53" s="41"/>
      <c r="E53" s="3"/>
      <c r="F53" s="3"/>
      <c r="G53" s="3"/>
      <c r="H53" s="4"/>
    </row>
    <row r="54" spans="2:8" x14ac:dyDescent="0.25">
      <c r="B54" s="3"/>
      <c r="C54" s="41"/>
      <c r="D54" s="41"/>
      <c r="E54" s="3"/>
      <c r="F54" s="3"/>
      <c r="G54" s="3"/>
      <c r="H54" s="4"/>
    </row>
    <row r="55" spans="2:8" x14ac:dyDescent="0.25">
      <c r="B55" s="3"/>
      <c r="C55" s="41"/>
      <c r="D55" s="41"/>
      <c r="E55" s="3"/>
      <c r="F55" s="3"/>
      <c r="G55" s="3"/>
      <c r="H55" s="4"/>
    </row>
    <row r="56" spans="2:8" x14ac:dyDescent="0.25">
      <c r="B56" s="3"/>
      <c r="C56" s="41"/>
      <c r="D56" s="41"/>
      <c r="E56" s="3"/>
      <c r="F56" s="3"/>
      <c r="G56" s="3"/>
      <c r="H56" s="4"/>
    </row>
    <row r="57" spans="2:8" x14ac:dyDescent="0.25">
      <c r="B57" s="3"/>
      <c r="C57" s="41"/>
      <c r="D57" s="41"/>
      <c r="E57" s="3"/>
      <c r="F57" s="3"/>
      <c r="G57" s="3"/>
      <c r="H57" s="4"/>
    </row>
    <row r="58" spans="2:8" x14ac:dyDescent="0.25">
      <c r="B58" s="3"/>
      <c r="C58" s="41"/>
      <c r="D58" s="41"/>
      <c r="E58" s="3"/>
      <c r="F58" s="3"/>
      <c r="G58" s="3"/>
      <c r="H58" s="4"/>
    </row>
    <row r="59" spans="2:8" x14ac:dyDescent="0.25">
      <c r="B59" s="3"/>
      <c r="C59" s="41"/>
      <c r="D59" s="41"/>
      <c r="E59" s="3"/>
      <c r="F59" s="3"/>
      <c r="G59" s="3"/>
      <c r="H59" s="4"/>
    </row>
    <row r="60" spans="2:8" x14ac:dyDescent="0.25">
      <c r="B60" s="3"/>
      <c r="C60" s="41"/>
      <c r="D60" s="41"/>
      <c r="E60" s="3"/>
      <c r="F60" s="3"/>
      <c r="G60" s="3"/>
      <c r="H60" s="4"/>
    </row>
    <row r="61" spans="2:8" x14ac:dyDescent="0.25">
      <c r="B61" s="3"/>
      <c r="C61" s="41"/>
      <c r="D61" s="41"/>
      <c r="E61" s="3"/>
      <c r="F61" s="3"/>
      <c r="G61" s="3"/>
      <c r="H61" s="4"/>
    </row>
    <row r="62" spans="2:8" x14ac:dyDescent="0.25">
      <c r="B62" s="3"/>
      <c r="C62" s="41"/>
      <c r="D62" s="41"/>
      <c r="E62" s="3"/>
      <c r="F62" s="3"/>
      <c r="G62" s="3"/>
      <c r="H62" s="4"/>
    </row>
    <row r="63" spans="2:8" x14ac:dyDescent="0.25">
      <c r="B63" s="3"/>
      <c r="C63" s="41"/>
      <c r="D63" s="41"/>
      <c r="E63" s="3"/>
      <c r="F63" s="3"/>
      <c r="G63" s="3"/>
      <c r="H63" s="4"/>
    </row>
    <row r="64" spans="2:8" x14ac:dyDescent="0.25">
      <c r="B64" s="3"/>
      <c r="C64" s="41"/>
      <c r="D64" s="41"/>
      <c r="E64" s="3"/>
      <c r="F64" s="3"/>
      <c r="G64" s="3"/>
      <c r="H64" s="4"/>
    </row>
    <row r="65" spans="2:8" x14ac:dyDescent="0.25">
      <c r="B65" s="3"/>
      <c r="C65" s="41"/>
      <c r="D65" s="41"/>
      <c r="E65" s="3"/>
      <c r="F65" s="3"/>
      <c r="G65" s="3"/>
      <c r="H65" s="4"/>
    </row>
    <row r="66" spans="2:8" x14ac:dyDescent="0.25">
      <c r="B66" s="3"/>
      <c r="C66" s="41"/>
      <c r="D66" s="41"/>
      <c r="E66" s="3"/>
      <c r="F66" s="3"/>
      <c r="G66" s="3"/>
      <c r="H66" s="4"/>
    </row>
    <row r="67" spans="2:8" x14ac:dyDescent="0.25">
      <c r="B67" s="3"/>
      <c r="C67" s="41"/>
      <c r="D67" s="41"/>
      <c r="E67" s="3"/>
      <c r="F67" s="3"/>
      <c r="G67" s="3"/>
      <c r="H67" s="4"/>
    </row>
    <row r="68" spans="2:8" x14ac:dyDescent="0.25">
      <c r="B68" s="3"/>
      <c r="C68" s="41"/>
      <c r="D68" s="41"/>
      <c r="E68" s="3"/>
      <c r="F68" s="3"/>
      <c r="G68" s="3"/>
      <c r="H68" s="4"/>
    </row>
    <row r="69" spans="2:8" x14ac:dyDescent="0.25">
      <c r="B69" s="3"/>
      <c r="C69" s="41"/>
      <c r="D69" s="41"/>
      <c r="E69" s="3"/>
      <c r="F69" s="3"/>
      <c r="G69" s="3"/>
      <c r="H69" s="4"/>
    </row>
    <row r="70" spans="2:8" x14ac:dyDescent="0.25">
      <c r="B70" s="3"/>
      <c r="C70" s="41"/>
      <c r="D70" s="41"/>
      <c r="E70" s="3"/>
      <c r="F70" s="3"/>
      <c r="G70" s="3"/>
      <c r="H70" s="4"/>
    </row>
    <row r="71" spans="2:8" x14ac:dyDescent="0.25">
      <c r="B71" s="3"/>
      <c r="C71" s="41"/>
      <c r="D71" s="41"/>
      <c r="E71" s="3"/>
      <c r="F71" s="3"/>
      <c r="G71" s="3"/>
      <c r="H71" s="4"/>
    </row>
    <row r="72" spans="2:8" x14ac:dyDescent="0.25">
      <c r="B72" s="3"/>
      <c r="C72" s="41"/>
      <c r="D72" s="41"/>
      <c r="E72" s="3"/>
      <c r="F72" s="3"/>
      <c r="G72" s="3"/>
      <c r="H72" s="4"/>
    </row>
    <row r="73" spans="2:8" x14ac:dyDescent="0.25">
      <c r="B73" s="3"/>
      <c r="C73" s="41"/>
      <c r="D73" s="41"/>
      <c r="E73" s="3"/>
      <c r="F73" s="3"/>
      <c r="G73" s="3"/>
      <c r="H73" s="4"/>
    </row>
    <row r="74" spans="2:8" x14ac:dyDescent="0.25">
      <c r="B74" s="3"/>
      <c r="C74" s="41"/>
      <c r="D74" s="41"/>
      <c r="E74" s="3"/>
      <c r="F74" s="3"/>
      <c r="G74" s="3"/>
      <c r="H74" s="4"/>
    </row>
    <row r="75" spans="2:8" x14ac:dyDescent="0.25">
      <c r="B75" s="3"/>
      <c r="C75" s="41"/>
      <c r="D75" s="41"/>
      <c r="E75" s="3"/>
      <c r="F75" s="3"/>
      <c r="G75" s="3"/>
      <c r="H75" s="4"/>
    </row>
    <row r="76" spans="2:8" x14ac:dyDescent="0.25">
      <c r="B76" s="3"/>
      <c r="C76" s="41"/>
      <c r="D76" s="41"/>
      <c r="E76" s="3"/>
      <c r="F76" s="3"/>
      <c r="G76" s="3"/>
      <c r="H76" s="4"/>
    </row>
    <row r="77" spans="2:8" x14ac:dyDescent="0.25">
      <c r="B77" s="3"/>
      <c r="C77" s="41"/>
      <c r="D77" s="41"/>
      <c r="E77" s="3"/>
      <c r="F77" s="3"/>
      <c r="G77" s="3"/>
      <c r="H77" s="4"/>
    </row>
    <row r="78" spans="2:8" x14ac:dyDescent="0.25">
      <c r="B78" s="3"/>
      <c r="C78" s="41"/>
      <c r="D78" s="41"/>
      <c r="E78" s="3"/>
      <c r="F78" s="3"/>
      <c r="G78" s="3"/>
      <c r="H78" s="4"/>
    </row>
    <row r="79" spans="2:8" x14ac:dyDescent="0.25">
      <c r="B79" s="3"/>
      <c r="C79" s="41"/>
      <c r="D79" s="41"/>
      <c r="E79" s="3"/>
      <c r="F79" s="3"/>
      <c r="G79" s="3"/>
      <c r="H79" s="4"/>
    </row>
    <row r="80" spans="2:8" x14ac:dyDescent="0.25">
      <c r="B80" s="3"/>
      <c r="C80" s="41"/>
      <c r="D80" s="41"/>
      <c r="E80" s="3"/>
      <c r="F80" s="3"/>
      <c r="G80" s="3"/>
      <c r="H80" s="4"/>
    </row>
    <row r="81" spans="2:8" x14ac:dyDescent="0.25">
      <c r="B81" s="3"/>
      <c r="C81" s="41"/>
      <c r="D81" s="41"/>
      <c r="E81" s="3"/>
      <c r="F81" s="3"/>
      <c r="G81" s="3"/>
      <c r="H81" s="4"/>
    </row>
  </sheetData>
  <sortState ref="A18:H30">
    <sortCondition descending="1" ref="G17"/>
  </sortState>
  <mergeCells count="9">
    <mergeCell ref="A14:B14"/>
    <mergeCell ref="C14:E14"/>
    <mergeCell ref="B30:C30"/>
    <mergeCell ref="B3:H3"/>
    <mergeCell ref="B4:H4"/>
    <mergeCell ref="B9:F9"/>
    <mergeCell ref="B11:F11"/>
    <mergeCell ref="A13:B13"/>
    <mergeCell ref="C13:E13"/>
  </mergeCells>
  <pageMargins left="1.1100000000000001" right="0.39370078740157483" top="0.74803149606299213" bottom="0.74803149606299213" header="0.31496062992125984" footer="0.31496062992125984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İBEF - ESKİÇAĞ ABD</vt:lpstr>
      <vt:lpstr>İBEF - COĞRAFYA BÖLÜMÜ</vt:lpstr>
      <vt:lpstr>BESYO - SPOR YÖNETİCİLİĞİ ABD</vt:lpstr>
      <vt:lpstr>SAĞLIK BİLİMLERİ FAK. SAĞLIK YÖ</vt:lpstr>
      <vt:lpstr>SAĞLIK BİLİMLERİ FAK.HEMŞİRELİK</vt:lpstr>
      <vt:lpstr>'BESYO - SPOR YÖNETİCİLİĞİ ABD'!Yazdırma_Alanı</vt:lpstr>
      <vt:lpstr>'İBEF - COĞRAFYA BÖLÜMÜ'!Yazdırma_Alanı</vt:lpstr>
      <vt:lpstr>'İBEF - ESKİÇAĞ ABD'!Yazdırma_Alanı</vt:lpstr>
      <vt:lpstr>'SAĞLIK BİLİMLERİ FAK. SAĞLIK YÖ'!Yazdırma_Alanı</vt:lpstr>
      <vt:lpstr>'SAĞLIK BİLİMLERİ FAK.HEMŞİRELİK'!Yazdırma_Alanı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ArdahanUni</dc:creator>
  <cp:lastModifiedBy>Asus</cp:lastModifiedBy>
  <cp:lastPrinted>2019-12-16T14:23:52Z</cp:lastPrinted>
  <dcterms:created xsi:type="dcterms:W3CDTF">2010-07-19T05:19:49Z</dcterms:created>
  <dcterms:modified xsi:type="dcterms:W3CDTF">2019-12-16T14:32:46Z</dcterms:modified>
</cp:coreProperties>
</file>